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35" windowWidth="16890" windowHeight="10710" tabRatio="765" activeTab="0"/>
  </bookViews>
  <sheets>
    <sheet name="CSC BAR Code Definitions" sheetId="1" r:id="rId1"/>
    <sheet name="Alpha to Numeral" sheetId="2" r:id="rId2"/>
  </sheets>
  <definedNames>
    <definedName name="_xlfn.BAHTTEXT" hidden="1">#NAME?</definedName>
    <definedName name="_xlnm.Print_Titles" localSheetId="0">'CSC BAR Code Definitions'!$1:$2</definedName>
  </definedNames>
  <calcPr fullCalcOnLoad="1"/>
</workbook>
</file>

<file path=xl/comments1.xml><?xml version="1.0" encoding="utf-8"?>
<comments xmlns="http://schemas.openxmlformats.org/spreadsheetml/2006/main">
  <authors>
    <author>Fred Borcherding</author>
  </authors>
  <commentList>
    <comment ref="A59" authorId="0">
      <text>
        <r>
          <rPr>
            <b/>
            <sz val="10"/>
            <rFont val="Tahoma"/>
            <family val="0"/>
          </rPr>
          <t>Fred Borcherding:</t>
        </r>
        <r>
          <rPr>
            <sz val="10"/>
            <rFont val="Tahoma"/>
            <family val="0"/>
          </rPr>
          <t xml:space="preserve">
Received  29/9/06
Hi, Fred:
Here is a list for FED crate for you to make labels.
FED crate: need 4, have 5.
   I think the FED crate should include: the standard crate as delivered
   by Weiner, plus: custom P3 backplane, two 4-wide front panel,
                    Two 1-wide front panel, One 1-wide 3U front 
                    panel (to cover the hole left by the 6U controller).
DDU: Need 36, have 47  (the Track Finder DDU: need 1, have 3)
   I think that the DDU need a CMS label
DCC: Need 4, have 10
   I think that the DCC need a CMS label.
CAEN Controller: Need 4, have 4
   I am not sure if the controller should have the same label as other
   system's controller.
Switch: need 6(7/8), we will have 10
   I think that the switch should include the SFP optical transceiver
   modules.  We will need a metal panel to mount the switches vertically,
   but I do not think we should give the panel a CMS label.
Thanks.
Jianhui
ps.  There is a 3U extension board to match the 6Ux160mm controller with the 220mm deep crate.  This extension card should also be part of the crate.
That is, it does not need a special label.
</t>
        </r>
      </text>
    </comment>
    <comment ref="K61" authorId="0">
      <text>
        <r>
          <rPr>
            <b/>
            <sz val="10"/>
            <rFont val="Tahoma"/>
            <family val="0"/>
          </rPr>
          <t>Fred Borcherding:</t>
        </r>
        <r>
          <rPr>
            <sz val="10"/>
            <rFont val="Tahoma"/>
            <family val="0"/>
          </rPr>
          <t xml:space="preserve">
47/36 -- Hi, Fred:  We have  a label/serial number on DCC and DDU.  The DCCs are has serial number 1 to 10, and the DDUs are labeled 1 to 50.  (only two digits are used).  We may want to set the Fifth bit as 1 in your ccccc area, because all the peripheral crate electronics set that as 0.  The 1 may mean as electronics in SC55, while the 0 means the XC55.  When we label the computers of our localDAQfarm, we may give them a '2'.  The DDU will use 040421 for the aaaaaa area, and the DCC will use 040303 for the aaaaaa area.  The year code will all be 2005 for the bbbb area.  We may want to dedicate another bit in the ccccc area to seperate DDU from DCCs.  This is just redundant as we already have the DDU/DCC code in the label.  So, the DCC label will look like: 040303200510xnn
the DDU label will look like:     040421200510ynn  Thanks.  Jianhui</t>
        </r>
      </text>
    </comment>
    <comment ref="K64" authorId="0">
      <text>
        <r>
          <rPr>
            <b/>
            <sz val="10"/>
            <rFont val="Tahoma"/>
            <family val="0"/>
          </rPr>
          <t>Fred Borcherding:</t>
        </r>
        <r>
          <rPr>
            <sz val="10"/>
            <rFont val="Tahoma"/>
            <family val="0"/>
          </rPr>
          <t xml:space="preserve">
'10/6 -- Hi, Fred:  If we have to give the switch a name, we may call it GNS (gigabit network switch).  So the aaaaaa area will be 071419.
The ccccc area may also start with 1 to indicate that it is in SC55.  Thanks.  Jianhui</t>
        </r>
      </text>
    </comment>
  </commentList>
</comments>
</file>

<file path=xl/sharedStrings.xml><?xml version="1.0" encoding="utf-8"?>
<sst xmlns="http://schemas.openxmlformats.org/spreadsheetml/2006/main" count="457" uniqueCount="322">
  <si>
    <t xml:space="preserve"> </t>
  </si>
  <si>
    <t>System</t>
  </si>
  <si>
    <t>G</t>
  </si>
  <si>
    <t>CMS BAR code ID's for EMU Electronics sub-systems</t>
  </si>
  <si>
    <t>Item name</t>
  </si>
  <si>
    <t>Letter code</t>
  </si>
  <si>
    <t>Start Label</t>
  </si>
  <si>
    <t>End Label</t>
  </si>
  <si>
    <t>CSC</t>
  </si>
  <si>
    <t>board type</t>
  </si>
  <si>
    <t>version</t>
  </si>
  <si>
    <t>1st</t>
  </si>
  <si>
    <t>last</t>
  </si>
  <si>
    <t>Comment</t>
  </si>
  <si>
    <t>00001</t>
  </si>
  <si>
    <t>00099</t>
  </si>
  <si>
    <t>Code</t>
  </si>
  <si>
    <t>Letter</t>
  </si>
  <si>
    <t>space</t>
  </si>
  <si>
    <t>A</t>
  </si>
  <si>
    <t>B</t>
  </si>
  <si>
    <t>C</t>
  </si>
  <si>
    <t>D</t>
  </si>
  <si>
    <t>E</t>
  </si>
  <si>
    <t>F</t>
  </si>
  <si>
    <t>H</t>
  </si>
  <si>
    <t>I</t>
  </si>
  <si>
    <t>J</t>
  </si>
  <si>
    <t>K</t>
  </si>
  <si>
    <t>L</t>
  </si>
  <si>
    <t>M</t>
  </si>
  <si>
    <t>N</t>
  </si>
  <si>
    <t>O</t>
  </si>
  <si>
    <t>P</t>
  </si>
  <si>
    <t>Q</t>
  </si>
  <si>
    <t>R</t>
  </si>
  <si>
    <t>S</t>
  </si>
  <si>
    <t xml:space="preserve">T </t>
  </si>
  <si>
    <t xml:space="preserve">U </t>
  </si>
  <si>
    <t xml:space="preserve">V </t>
  </si>
  <si>
    <t xml:space="preserve">X </t>
  </si>
  <si>
    <t xml:space="preserve">Y </t>
  </si>
  <si>
    <t xml:space="preserve">Z </t>
  </si>
  <si>
    <t xml:space="preserve">- </t>
  </si>
  <si>
    <t xml:space="preserve">/ </t>
  </si>
  <si>
    <t xml:space="preserve">. </t>
  </si>
  <si>
    <t xml:space="preserve">spare </t>
  </si>
  <si>
    <r>
      <t>•</t>
    </r>
    <r>
      <rPr>
        <sz val="8"/>
        <color indexed="8"/>
        <rFont val="Times"/>
        <family val="1"/>
      </rPr>
      <t>00</t>
    </r>
  </si>
  <si>
    <r>
      <t>•</t>
    </r>
    <r>
      <rPr>
        <sz val="8"/>
        <color indexed="8"/>
        <rFont val="Times"/>
        <family val="1"/>
      </rPr>
      <t>01</t>
    </r>
  </si>
  <si>
    <r>
      <t>•</t>
    </r>
    <r>
      <rPr>
        <sz val="8"/>
        <color indexed="8"/>
        <rFont val="Times"/>
        <family val="1"/>
      </rPr>
      <t>02</t>
    </r>
  </si>
  <si>
    <r>
      <t>•</t>
    </r>
    <r>
      <rPr>
        <sz val="8"/>
        <color indexed="8"/>
        <rFont val="Times"/>
        <family val="1"/>
      </rPr>
      <t>03</t>
    </r>
  </si>
  <si>
    <r>
      <t>•</t>
    </r>
    <r>
      <rPr>
        <sz val="8"/>
        <color indexed="8"/>
        <rFont val="Times"/>
        <family val="1"/>
      </rPr>
      <t>04</t>
    </r>
  </si>
  <si>
    <r>
      <t>•</t>
    </r>
    <r>
      <rPr>
        <sz val="8"/>
        <color indexed="8"/>
        <rFont val="Times"/>
        <family val="1"/>
      </rPr>
      <t>05</t>
    </r>
  </si>
  <si>
    <r>
      <t>•</t>
    </r>
    <r>
      <rPr>
        <sz val="8"/>
        <color indexed="8"/>
        <rFont val="Times"/>
        <family val="1"/>
      </rPr>
      <t>06</t>
    </r>
  </si>
  <si>
    <r>
      <t>•</t>
    </r>
    <r>
      <rPr>
        <sz val="8"/>
        <color indexed="8"/>
        <rFont val="Times"/>
        <family val="1"/>
      </rPr>
      <t>07</t>
    </r>
  </si>
  <si>
    <r>
      <t>•</t>
    </r>
    <r>
      <rPr>
        <sz val="8"/>
        <color indexed="8"/>
        <rFont val="Times"/>
        <family val="1"/>
      </rPr>
      <t>08</t>
    </r>
  </si>
  <si>
    <r>
      <t>•</t>
    </r>
    <r>
      <rPr>
        <sz val="8"/>
        <color indexed="8"/>
        <rFont val="Times"/>
        <family val="1"/>
      </rPr>
      <t>09</t>
    </r>
  </si>
  <si>
    <t>ME1/1              </t>
  </si>
  <si>
    <t>ME1/2              </t>
  </si>
  <si>
    <t>ME1/3              </t>
  </si>
  <si>
    <t>ME4/1              </t>
  </si>
  <si>
    <t>0101</t>
  </si>
  <si>
    <t>0102</t>
  </si>
  <si>
    <t>0103</t>
  </si>
  <si>
    <t>0401</t>
  </si>
  <si>
    <t>00076</t>
  </si>
  <si>
    <t>1-76</t>
  </si>
  <si>
    <t>1-40</t>
  </si>
  <si>
    <t>1-151 - ME2/2 and ME3/2</t>
  </si>
  <si>
    <t>ME2(3)/2              </t>
  </si>
  <si>
    <t>00040</t>
  </si>
  <si>
    <t>00151</t>
  </si>
  <si>
    <t>ME2/1              </t>
  </si>
  <si>
    <t>ME3/1              </t>
  </si>
  <si>
    <t>0201</t>
  </si>
  <si>
    <t>0301</t>
  </si>
  <si>
    <t xml:space="preserve">1-40 </t>
  </si>
  <si>
    <t>CFEB</t>
  </si>
  <si>
    <t>LVDB</t>
  </si>
  <si>
    <t>LVMB</t>
  </si>
  <si>
    <t>ALCT</t>
  </si>
  <si>
    <t>ALCT_MEZ</t>
  </si>
  <si>
    <t>one type, 1 per chamber</t>
  </si>
  <si>
    <t>one type, 5(4) per chamber</t>
  </si>
  <si>
    <t>LVD</t>
  </si>
  <si>
    <t>LVM</t>
  </si>
  <si>
    <t>ALC</t>
  </si>
  <si>
    <t>ALM</t>
  </si>
  <si>
    <t>CFE</t>
  </si>
  <si>
    <t>AFE</t>
  </si>
  <si>
    <t>122204</t>
  </si>
  <si>
    <t>030605</t>
  </si>
  <si>
    <t>010605</t>
  </si>
  <si>
    <t>0001</t>
  </si>
  <si>
    <t>0384</t>
  </si>
  <si>
    <t>0288</t>
  </si>
  <si>
    <t>0672</t>
  </si>
  <si>
    <t>ME1_3</t>
  </si>
  <si>
    <t>ME1_2, ME234_2</t>
  </si>
  <si>
    <t>ME2_1, ME3_1, ME4_1</t>
  </si>
  <si>
    <t>011203</t>
  </si>
  <si>
    <t>011213</t>
  </si>
  <si>
    <t>122213</t>
  </si>
  <si>
    <t>ALCT288</t>
  </si>
  <si>
    <t>ALCT384</t>
  </si>
  <si>
    <t>ALCT672</t>
  </si>
  <si>
    <t>AFEB</t>
  </si>
  <si>
    <t>00500</t>
  </si>
  <si>
    <t>02500</t>
  </si>
  <si>
    <t>12500</t>
  </si>
  <si>
    <t>ME</t>
  </si>
  <si>
    <t>ME4/2          </t>
  </si>
  <si>
    <t>0402</t>
  </si>
  <si>
    <t>1-40 &gt; NOT MANUFACTURED</t>
  </si>
  <si>
    <t>one type, many per chamber</t>
  </si>
  <si>
    <t>CSC On-chamber Electronics Boards</t>
  </si>
  <si>
    <t xml:space="preserve">CSC Chambers </t>
  </si>
  <si>
    <t>Coded from chamber type ## ME1/1 &gt; 0101</t>
  </si>
  <si>
    <t>Coded from ME 'Letter code' (column C)</t>
  </si>
  <si>
    <t>Coded from board type ## ALCT288 &gt; 0288</t>
  </si>
  <si>
    <t>Taken from CSC db crate ID number</t>
  </si>
  <si>
    <t>^</t>
  </si>
  <si>
    <t>Coded from 'Letter code' (column C)</t>
  </si>
  <si>
    <t>CSC plus ME sub-detector code</t>
  </si>
  <si>
    <t>VCC</t>
  </si>
  <si>
    <t>MPC</t>
  </si>
  <si>
    <t>CCB</t>
  </si>
  <si>
    <t>DMB</t>
  </si>
  <si>
    <t>TMB</t>
  </si>
  <si>
    <t>RAT</t>
  </si>
  <si>
    <t>CBP</t>
  </si>
  <si>
    <t>CRB</t>
  </si>
  <si>
    <t>PCM(B)</t>
  </si>
  <si>
    <t>DCC</t>
  </si>
  <si>
    <t>DDU</t>
  </si>
  <si>
    <t>EMUPC</t>
  </si>
  <si>
    <t>030302</t>
  </si>
  <si>
    <t>041302</t>
  </si>
  <si>
    <t>030216</t>
  </si>
  <si>
    <t>031802</t>
  </si>
  <si>
    <t>051213</t>
  </si>
  <si>
    <t>Taken from CSC db board ID number</t>
  </si>
  <si>
    <t>LVPS for PC’s and CSC’s       </t>
  </si>
  <si>
    <t>HV for ME1/1 CSC’s            </t>
  </si>
  <si>
    <t>HV for all other CSC’s        </t>
  </si>
  <si>
    <t>CSC Gas monitoring (ME1/1?)  </t>
  </si>
  <si>
    <t>Valery Andreev</t>
  </si>
  <si>
    <t>Alignment                     </t>
  </si>
  <si>
    <t>Alex Madorsky</t>
  </si>
  <si>
    <t>Distribution-36</t>
  </si>
  <si>
    <t>HDS</t>
  </si>
  <si>
    <t>3052080419200500001</t>
  </si>
  <si>
    <t>3052080419200500200</t>
  </si>
  <si>
    <t>00200</t>
  </si>
  <si>
    <t>Distribution-30</t>
  </si>
  <si>
    <t>HDL</t>
  </si>
  <si>
    <t>3052080412200500256</t>
  </si>
  <si>
    <t>3052080412200500500</t>
  </si>
  <si>
    <t>00256</t>
  </si>
  <si>
    <t>Distribution Crate</t>
  </si>
  <si>
    <t>HDC</t>
  </si>
  <si>
    <t>3052080403200500001</t>
  </si>
  <si>
    <t>3052080403200500050</t>
  </si>
  <si>
    <t>00050</t>
  </si>
  <si>
    <t>Distribution Patch Panel</t>
  </si>
  <si>
    <t>HDP</t>
  </si>
  <si>
    <t>3052080416200500001</t>
  </si>
  <si>
    <t>3052080416200500020</t>
  </si>
  <si>
    <t>00020</t>
  </si>
  <si>
    <t>Master board</t>
  </si>
  <si>
    <t>HMB</t>
  </si>
  <si>
    <t>3052081302200500001</t>
  </si>
  <si>
    <t>3052081302200500100</t>
  </si>
  <si>
    <t>00100</t>
  </si>
  <si>
    <t>Master Crate</t>
  </si>
  <si>
    <t>HMC</t>
  </si>
  <si>
    <t>3052081303200500001</t>
  </si>
  <si>
    <t>3052081303200500020</t>
  </si>
  <si>
    <t>Primary HV source</t>
  </si>
  <si>
    <t>HPS</t>
  </si>
  <si>
    <t>3052081619200500001</t>
  </si>
  <si>
    <t>3052081619200500020</t>
  </si>
  <si>
    <t>Control computer</t>
  </si>
  <si>
    <t>HCC</t>
  </si>
  <si>
    <t>3052080303200500001</t>
  </si>
  <si>
    <t>3052080303200500010</t>
  </si>
  <si>
    <t>00010</t>
  </si>
  <si>
    <t>LV power supply</t>
  </si>
  <si>
    <t>HLV</t>
  </si>
  <si>
    <t>3052081222200500001</t>
  </si>
  <si>
    <t>3052081222200500010</t>
  </si>
  <si>
    <t>Master Patch Panel</t>
  </si>
  <si>
    <t>HMP</t>
  </si>
  <si>
    <t>3052081316200500001</t>
  </si>
  <si>
    <t>3052081316200500010</t>
  </si>
  <si>
    <t>LV patch panel</t>
  </si>
  <si>
    <t>HLP</t>
  </si>
  <si>
    <t>3052081216200500001</t>
  </si>
  <si>
    <t>3052081216200500010</t>
  </si>
  <si>
    <t>Control patch panel</t>
  </si>
  <si>
    <t>HCP</t>
  </si>
  <si>
    <t>3052080316200500001</t>
  </si>
  <si>
    <t>3052080316200500010</t>
  </si>
  <si>
    <t>Primary HVPS control</t>
  </si>
  <si>
    <t>HPC</t>
  </si>
  <si>
    <t>3052081603200500001</t>
  </si>
  <si>
    <t>3052081603200500010</t>
  </si>
  <si>
    <t>Labels Made</t>
  </si>
  <si>
    <t>EMDB not started</t>
  </si>
  <si>
    <t>Track Finder Hardware from Florida</t>
  </si>
  <si>
    <t>Sector Processor</t>
  </si>
  <si>
    <t>TSP</t>
  </si>
  <si>
    <t>00025</t>
  </si>
  <si>
    <t>1 through 22</t>
  </si>
  <si>
    <t>Transition Board</t>
  </si>
  <si>
    <t>TTB</t>
  </si>
  <si>
    <t>Track Finder Crate</t>
  </si>
  <si>
    <t>TFC</t>
  </si>
  <si>
    <t>1 through 4</t>
  </si>
  <si>
    <t>Track Finder Backplane</t>
  </si>
  <si>
    <t>TFB</t>
  </si>
  <si>
    <t>1 through 6</t>
  </si>
  <si>
    <t>DDU extender</t>
  </si>
  <si>
    <t>DDE</t>
  </si>
  <si>
    <t>040405</t>
  </si>
  <si>
    <t>1 through 5</t>
  </si>
  <si>
    <t xml:space="preserve">NO Labels Installed </t>
  </si>
  <si>
    <t>Fred</t>
  </si>
  <si>
    <t>Peripheral Crate</t>
  </si>
  <si>
    <t xml:space="preserve">30521603032005 00001 </t>
  </si>
  <si>
    <t>PC Back plane</t>
  </si>
  <si>
    <t>30520302162005 00001</t>
  </si>
  <si>
    <t>PC crate regulator board</t>
  </si>
  <si>
    <t>30520318022005 00001</t>
  </si>
  <si>
    <t>PC crate PCMB</t>
  </si>
  <si>
    <t>30521603132006 00001</t>
  </si>
  <si>
    <t>CERN ELMB</t>
  </si>
  <si>
    <t>ELM(B)?</t>
  </si>
  <si>
    <t>30520512132005 00001</t>
  </si>
  <si>
    <t>PC OSU Crate Controller</t>
  </si>
  <si>
    <t>30522203032005 00001</t>
  </si>
  <si>
    <t>Muon Port Card</t>
  </si>
  <si>
    <t>30521316032005 00001</t>
  </si>
  <si>
    <t>Crate Clock Board</t>
  </si>
  <si>
    <t>30520303022005 00001</t>
  </si>
  <si>
    <t>DAQ Mother Board</t>
  </si>
  <si>
    <t>30520413022004 00001</t>
  </si>
  <si>
    <t>00799</t>
  </si>
  <si>
    <t>Trigger Mother Board</t>
  </si>
  <si>
    <t>30522013022005 05001</t>
  </si>
  <si>
    <t>05799</t>
  </si>
  <si>
    <t>30521801202005 05001</t>
  </si>
  <si>
    <t>FED &amp; local DAQ Farm</t>
  </si>
  <si>
    <t>Stan &amp; Jianhui</t>
  </si>
  <si>
    <t>FED Crate</t>
  </si>
  <si>
    <t>FED</t>
  </si>
  <si>
    <t>060504</t>
  </si>
  <si>
    <t>10010</t>
  </si>
  <si>
    <t>5/4  built/need</t>
  </si>
  <si>
    <t>040421</t>
  </si>
  <si>
    <t>10050</t>
  </si>
  <si>
    <t>040303</t>
  </si>
  <si>
    <t>10020</t>
  </si>
  <si>
    <t>10/4</t>
  </si>
  <si>
    <t>CAEN VME CC</t>
  </si>
  <si>
    <t>CVC</t>
  </si>
  <si>
    <t>032203</t>
  </si>
  <si>
    <t>Shouldn't these have a CMS wide BAR code?</t>
  </si>
  <si>
    <t>network switch</t>
  </si>
  <si>
    <t>GNS</t>
  </si>
  <si>
    <t>071419</t>
  </si>
  <si>
    <t>NO Labels Made - need to be submitted</t>
  </si>
  <si>
    <t>Alexander Golyash</t>
  </si>
  <si>
    <t>Oleg Prokofoe</t>
  </si>
  <si>
    <t>Vladimir Karjavine</t>
  </si>
  <si>
    <t>PC - Peripheral Crates</t>
  </si>
  <si>
    <t>PFCB</t>
  </si>
  <si>
    <t>OPFC Bin (Crate)</t>
  </si>
  <si>
    <t>PFCM</t>
  </si>
  <si>
    <t>OPFC Module</t>
  </si>
  <si>
    <t>MARC</t>
  </si>
  <si>
    <t>Maraton Crate</t>
  </si>
  <si>
    <t>MARS</t>
  </si>
  <si>
    <t>Maraton Supply</t>
  </si>
  <si>
    <t xml:space="preserve">CERN El Pool ID number is used </t>
  </si>
  <si>
    <t>Misc Notes</t>
  </si>
  <si>
    <t>PCMB PP</t>
  </si>
  <si>
    <t>385VDC patch panels</t>
  </si>
  <si>
    <t>FO bins and modules</t>
  </si>
  <si>
    <t>Responsibility of Gas Group</t>
  </si>
  <si>
    <t>What about bar codes for patch pannels &amp; special hardware</t>
  </si>
  <si>
    <t xml:space="preserve">  This is an 8 digit number</t>
  </si>
  <si>
    <t>080419</t>
  </si>
  <si>
    <t>080412</t>
  </si>
  <si>
    <t>080403</t>
  </si>
  <si>
    <t>080416</t>
  </si>
  <si>
    <t>081302</t>
  </si>
  <si>
    <t>081303</t>
  </si>
  <si>
    <t>081619</t>
  </si>
  <si>
    <t>080303</t>
  </si>
  <si>
    <t>081222</t>
  </si>
  <si>
    <t>081316</t>
  </si>
  <si>
    <t>081216</t>
  </si>
  <si>
    <t>080316</t>
  </si>
  <si>
    <t>081603</t>
  </si>
  <si>
    <t>labes made</t>
  </si>
  <si>
    <t>lebels installed in chambers</t>
  </si>
  <si>
    <t>in CSC fast site db</t>
  </si>
  <si>
    <t>connected to emdb</t>
  </si>
  <si>
    <t>labels defined</t>
  </si>
  <si>
    <t>not installed</t>
  </si>
  <si>
    <t>labels installed</t>
  </si>
  <si>
    <t>in electronics db</t>
  </si>
  <si>
    <t>+end in el db</t>
  </si>
  <si>
    <t xml:space="preserve">labels installed </t>
  </si>
  <si>
    <t xml:space="preserve">Labels Installed </t>
  </si>
  <si>
    <t>in el db</t>
  </si>
  <si>
    <t>Labels Installed</t>
  </si>
  <si>
    <t>not in el db</t>
  </si>
  <si>
    <t>not connected emdb</t>
  </si>
  <si>
    <t>not connected to emdb</t>
  </si>
  <si>
    <t>not in eldb</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</si>
</sst>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409]d\-mmm\-yy;@"/>
    <numFmt numFmtId="167" formatCode="0.00000"/>
    <numFmt numFmtId="168" formatCode="0.0000"/>
    <numFmt numFmtId="169" formatCode="0.000"/>
    <numFmt numFmtId="170" formatCode="0.0"/>
    <numFmt numFmtId="171" formatCode="dd\-mmm\-yy"/>
    <numFmt numFmtId="172" formatCode="mmm\-yyyy"/>
    <numFmt numFmtId="173" formatCode="&quot;Yes&quot;;&quot;Yes&quot;;&quot;No&quot;"/>
    <numFmt numFmtId="174" formatCode="&quot;True&quot;;&quot;True&quot;;&quot;False&quot;"/>
    <numFmt numFmtId="175" formatCode="&quot;On&quot;;&quot;On&quot;;&quot;Off&quot;"/>
    <numFmt numFmtId="176" formatCode="[$€-2]\ #,##0.00_);[Red]\([$€-2]\ #,##0.00\)"/>
    <numFmt numFmtId="177" formatCode="[$-409]dd\-mmm\-yy;@"/>
    <numFmt numFmtId="178" formatCode="0.00000000"/>
    <numFmt numFmtId="179" formatCode="0.000000000"/>
    <numFmt numFmtId="180" formatCode="0.0000000"/>
    <numFmt numFmtId="181" formatCode="0.000000"/>
    <numFmt numFmtId="182" formatCode="mm/dd/yy;@"/>
    <numFmt numFmtId="183" formatCode="00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yyyy\-mm\-dd;@"/>
  </numFmts>
  <fonts count="22">
    <font>
      <sz val="10"/>
      <name val="Arial"/>
      <family val="0"/>
    </font>
    <font>
      <u val="single"/>
      <sz val="10"/>
      <color indexed="12"/>
      <name val="Arial"/>
      <family val="0"/>
    </font>
    <font>
      <u val="single"/>
      <sz val="10"/>
      <color indexed="36"/>
      <name val="Arial"/>
      <family val="0"/>
    </font>
    <font>
      <sz val="8"/>
      <name val="Arial"/>
      <family val="0"/>
    </font>
    <font>
      <sz val="10"/>
      <color indexed="8"/>
      <name val="Arial"/>
      <family val="2"/>
    </font>
    <font>
      <b/>
      <sz val="10"/>
      <name val="Arial"/>
      <family val="2"/>
    </font>
    <font>
      <b/>
      <sz val="14"/>
      <name val="Arial"/>
      <family val="2"/>
    </font>
    <font>
      <sz val="10"/>
      <color indexed="12"/>
      <name val="Arial"/>
      <family val="0"/>
    </font>
    <font>
      <b/>
      <sz val="10"/>
      <color indexed="10"/>
      <name val="Arial"/>
      <family val="2"/>
    </font>
    <font>
      <sz val="8"/>
      <color indexed="8"/>
      <name val="Times"/>
      <family val="1"/>
    </font>
    <font>
      <b/>
      <sz val="10"/>
      <name val="Tahoma"/>
      <family val="0"/>
    </font>
    <font>
      <sz val="10"/>
      <name val="Tahoma"/>
      <family val="0"/>
    </font>
    <font>
      <sz val="4.4"/>
      <color indexed="8"/>
      <name val="Times"/>
      <family val="1"/>
    </font>
    <font>
      <b/>
      <sz val="10"/>
      <color indexed="17"/>
      <name val="Arial"/>
      <family val="2"/>
    </font>
    <font>
      <sz val="10"/>
      <color indexed="10"/>
      <name val="Arial"/>
      <family val="0"/>
    </font>
    <font>
      <sz val="10"/>
      <color indexed="17"/>
      <name val="Arial"/>
      <family val="0"/>
    </font>
    <font>
      <sz val="12"/>
      <color indexed="12"/>
      <name val="Arial"/>
      <family val="0"/>
    </font>
    <font>
      <b/>
      <i/>
      <sz val="10"/>
      <name val="Arial"/>
      <family val="2"/>
    </font>
    <font>
      <i/>
      <sz val="10"/>
      <name val="Arial"/>
      <family val="2"/>
    </font>
    <font>
      <i/>
      <sz val="10"/>
      <color indexed="12"/>
      <name val="Arial"/>
      <family val="0"/>
    </font>
    <font>
      <sz val="10"/>
      <color indexed="53"/>
      <name val="Arial"/>
      <family val="0"/>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ont="1" applyAlignment="1">
      <alignment/>
    </xf>
    <xf numFmtId="0" fontId="0" fillId="0" borderId="0" xfId="0" applyAlignment="1">
      <alignment wrapText="1"/>
    </xf>
    <xf numFmtId="0" fontId="5" fillId="0" borderId="0" xfId="0" applyFont="1" applyAlignment="1">
      <alignment/>
    </xf>
    <xf numFmtId="0" fontId="6" fillId="0" borderId="0" xfId="0" applyFont="1" applyAlignment="1">
      <alignment/>
    </xf>
    <xf numFmtId="0" fontId="0" fillId="0" borderId="0" xfId="0" applyAlignment="1">
      <alignment horizontal="left"/>
    </xf>
    <xf numFmtId="0" fontId="5" fillId="0" borderId="1" xfId="0" applyFont="1" applyBorder="1" applyAlignment="1">
      <alignment wrapText="1"/>
    </xf>
    <xf numFmtId="0" fontId="5" fillId="0" borderId="0" xfId="0" applyFont="1" applyBorder="1" applyAlignment="1">
      <alignment/>
    </xf>
    <xf numFmtId="0" fontId="5" fillId="0" borderId="0" xfId="0" applyFont="1" applyFill="1" applyBorder="1" applyAlignment="1">
      <alignment horizontal="left"/>
    </xf>
    <xf numFmtId="0" fontId="5" fillId="0" borderId="0" xfId="0" applyFont="1" applyAlignment="1">
      <alignment/>
    </xf>
    <xf numFmtId="0" fontId="5" fillId="0" borderId="0" xfId="0" applyFont="1" applyAlignment="1">
      <alignment horizontal="left"/>
    </xf>
    <xf numFmtId="0" fontId="7" fillId="0" borderId="0" xfId="0" applyFont="1" applyAlignment="1">
      <alignment/>
    </xf>
    <xf numFmtId="0" fontId="0" fillId="0" borderId="0" xfId="0" applyAlignment="1">
      <alignment horizontal="center"/>
    </xf>
    <xf numFmtId="0" fontId="9" fillId="0" borderId="0" xfId="0" applyFont="1" applyAlignment="1">
      <alignment horizontal="center"/>
    </xf>
    <xf numFmtId="0" fontId="12" fillId="0" borderId="0" xfId="0" applyFont="1" applyAlignment="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0" xfId="0" applyFont="1" applyBorder="1" applyAlignment="1">
      <alignment/>
    </xf>
    <xf numFmtId="17" fontId="0" fillId="0" borderId="0" xfId="0" applyNumberFormat="1" applyFont="1" applyAlignment="1" quotePrefix="1">
      <alignment horizontal="left"/>
    </xf>
    <xf numFmtId="0" fontId="5" fillId="0" borderId="0" xfId="0" applyFont="1" applyBorder="1" applyAlignment="1">
      <alignment horizontal="left"/>
    </xf>
    <xf numFmtId="0" fontId="9" fillId="0" borderId="0" xfId="0" applyFont="1" applyAlignment="1">
      <alignment horizontal="left"/>
    </xf>
    <xf numFmtId="0" fontId="4" fillId="0" borderId="0" xfId="0" applyFont="1" applyAlignment="1">
      <alignment horizontal="left"/>
    </xf>
    <xf numFmtId="0" fontId="0" fillId="0" borderId="0" xfId="0" applyFont="1" applyBorder="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13" fillId="0" borderId="0" xfId="0" applyFont="1" applyAlignment="1">
      <alignment horizontal="left"/>
    </xf>
    <xf numFmtId="0" fontId="13" fillId="0" borderId="0" xfId="0" applyFont="1" applyAlignment="1" quotePrefix="1">
      <alignment horizontal="left"/>
    </xf>
    <xf numFmtId="0" fontId="13" fillId="0" borderId="0" xfId="0" applyFont="1" applyAlignment="1">
      <alignment horizontal="center"/>
    </xf>
    <xf numFmtId="0" fontId="13" fillId="0" borderId="0" xfId="0" applyFont="1" applyFill="1" applyBorder="1" applyAlignment="1" quotePrefix="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quotePrefix="1">
      <alignment horizontal="lef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8" fillId="0" borderId="0" xfId="0" applyFont="1" applyAlignment="1">
      <alignment/>
    </xf>
    <xf numFmtId="0" fontId="0" fillId="0" borderId="0" xfId="0" applyNumberFormat="1" applyAlignment="1">
      <alignment/>
    </xf>
    <xf numFmtId="0" fontId="16" fillId="0" borderId="0" xfId="0" applyFont="1" applyAlignment="1">
      <alignment/>
    </xf>
    <xf numFmtId="0" fontId="0" fillId="0" borderId="0" xfId="0" applyAlignment="1" quotePrefix="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horizontal="left"/>
    </xf>
    <xf numFmtId="0" fontId="20" fillId="0" borderId="0" xfId="0" applyFont="1" applyAlignment="1">
      <alignment/>
    </xf>
    <xf numFmtId="16" fontId="0" fillId="0" borderId="0" xfId="0" applyNumberFormat="1" applyAlignment="1" quotePrefix="1">
      <alignment horizontal="left"/>
    </xf>
    <xf numFmtId="0" fontId="5" fillId="0" borderId="1" xfId="0" applyFont="1" applyFill="1" applyBorder="1" applyAlignment="1">
      <alignment horizontal="left"/>
    </xf>
    <xf numFmtId="0" fontId="0" fillId="0" borderId="0" xfId="0" applyAlignment="1">
      <alignment/>
    </xf>
    <xf numFmtId="0" fontId="18" fillId="0" borderId="0" xfId="0" applyFont="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2"/>
  <sheetViews>
    <sheetView tabSelected="1" workbookViewId="0" topLeftCell="A1">
      <pane ySplit="1140" topLeftCell="BM71" activePane="bottomLeft" state="split"/>
      <selection pane="topLeft" activeCell="I109" sqref="I109"/>
      <selection pane="bottomLeft" activeCell="D84" sqref="D84"/>
    </sheetView>
  </sheetViews>
  <sheetFormatPr defaultColWidth="9.140625" defaultRowHeight="12.75"/>
  <cols>
    <col min="1" max="1" width="8.28125" style="0" customWidth="1"/>
    <col min="2" max="2" width="24.57421875" style="0" customWidth="1"/>
    <col min="3" max="3" width="8.8515625" style="0" customWidth="1"/>
    <col min="4" max="4" width="21.28125" style="0" customWidth="1"/>
    <col min="5" max="5" width="21.140625" style="0" customWidth="1"/>
    <col min="6" max="6" width="6.57421875" style="0" customWidth="1"/>
    <col min="7" max="7" width="7.421875" style="0" customWidth="1"/>
    <col min="8" max="8" width="5.57421875" style="0" customWidth="1"/>
    <col min="9" max="9" width="7.57421875" style="0" customWidth="1"/>
    <col min="11" max="11" width="39.28125" style="5" customWidth="1"/>
    <col min="12" max="12" width="9.140625" style="46" customWidth="1"/>
  </cols>
  <sheetData>
    <row r="1" spans="1:10" ht="18">
      <c r="A1" s="4" t="s">
        <v>3</v>
      </c>
      <c r="B1" s="4"/>
      <c r="C1" s="4"/>
      <c r="D1" s="4"/>
      <c r="E1" s="4"/>
      <c r="F1" s="4"/>
      <c r="G1" s="4"/>
      <c r="H1" s="4"/>
      <c r="I1" s="4"/>
      <c r="J1" s="4"/>
    </row>
    <row r="2" spans="1:12" s="2" customFormat="1" ht="26.25" thickBot="1">
      <c r="A2" s="6" t="s">
        <v>1</v>
      </c>
      <c r="B2" s="6" t="s">
        <v>4</v>
      </c>
      <c r="C2" s="6" t="s">
        <v>5</v>
      </c>
      <c r="D2" s="6" t="s">
        <v>6</v>
      </c>
      <c r="E2" s="6" t="s">
        <v>7</v>
      </c>
      <c r="F2" s="6" t="s">
        <v>8</v>
      </c>
      <c r="G2" s="6" t="s">
        <v>9</v>
      </c>
      <c r="H2" s="6" t="s">
        <v>10</v>
      </c>
      <c r="I2" s="6" t="s">
        <v>11</v>
      </c>
      <c r="J2" s="6" t="s">
        <v>12</v>
      </c>
      <c r="K2" s="45" t="s">
        <v>13</v>
      </c>
      <c r="L2" s="46"/>
    </row>
    <row r="3" spans="1:11" ht="13.5" thickTop="1">
      <c r="A3" s="7"/>
      <c r="B3" s="7"/>
      <c r="C3" s="7"/>
      <c r="D3" s="7"/>
      <c r="E3" s="7"/>
      <c r="F3" s="7"/>
      <c r="G3" s="7"/>
      <c r="H3" s="7"/>
      <c r="I3" s="7"/>
      <c r="J3" s="7"/>
      <c r="K3" s="8"/>
    </row>
    <row r="4" spans="1:11" ht="12.75">
      <c r="A4" s="9" t="s">
        <v>116</v>
      </c>
      <c r="B4" s="7"/>
      <c r="C4" s="7"/>
      <c r="D4" s="7"/>
      <c r="E4" s="7"/>
      <c r="F4" s="20"/>
      <c r="G4" s="5"/>
      <c r="H4" s="5"/>
      <c r="I4" s="19"/>
      <c r="J4" s="19"/>
      <c r="K4" s="10" t="s">
        <v>0</v>
      </c>
    </row>
    <row r="5" spans="1:11" ht="12.75">
      <c r="A5" s="9"/>
      <c r="B5" s="1" t="s">
        <v>57</v>
      </c>
      <c r="C5" s="17" t="s">
        <v>110</v>
      </c>
      <c r="D5" s="11" t="str">
        <f aca="true" t="shared" si="0" ref="D5:D11">CONCATENATE(F5,G5,H5,I5)</f>
        <v>3052130500010100001</v>
      </c>
      <c r="E5" s="11" t="str">
        <f aca="true" t="shared" si="1" ref="E5:E11">CONCATENATE(F5,G5,H5,J5)</f>
        <v>3052130500010100099</v>
      </c>
      <c r="F5" s="21">
        <v>3052</v>
      </c>
      <c r="G5" s="15">
        <v>130500</v>
      </c>
      <c r="H5" s="16" t="s">
        <v>61</v>
      </c>
      <c r="I5" s="22" t="s">
        <v>14</v>
      </c>
      <c r="J5" s="22" t="s">
        <v>15</v>
      </c>
      <c r="K5" s="15" t="s">
        <v>0</v>
      </c>
    </row>
    <row r="6" spans="1:11" ht="12.75">
      <c r="A6" s="9"/>
      <c r="B6" s="1" t="s">
        <v>58</v>
      </c>
      <c r="C6" s="17" t="s">
        <v>110</v>
      </c>
      <c r="D6" s="11" t="str">
        <f t="shared" si="0"/>
        <v>3052130500010200001</v>
      </c>
      <c r="E6" s="11" t="str">
        <f t="shared" si="1"/>
        <v>3052130500010200076</v>
      </c>
      <c r="F6" s="21">
        <v>3052</v>
      </c>
      <c r="G6" s="15">
        <v>130500</v>
      </c>
      <c r="H6" s="16" t="s">
        <v>62</v>
      </c>
      <c r="I6" s="22" t="s">
        <v>14</v>
      </c>
      <c r="J6" s="22" t="s">
        <v>65</v>
      </c>
      <c r="K6" s="18" t="s">
        <v>66</v>
      </c>
    </row>
    <row r="7" spans="1:11" ht="12.75">
      <c r="A7" s="9"/>
      <c r="B7" s="1" t="s">
        <v>59</v>
      </c>
      <c r="C7" s="17" t="s">
        <v>110</v>
      </c>
      <c r="D7" s="11" t="str">
        <f t="shared" si="0"/>
        <v>3052130500010300001</v>
      </c>
      <c r="E7" s="11" t="str">
        <f t="shared" si="1"/>
        <v>3052130500010300076</v>
      </c>
      <c r="F7" s="21">
        <v>3052</v>
      </c>
      <c r="G7" s="15">
        <v>130500</v>
      </c>
      <c r="H7" s="16" t="s">
        <v>63</v>
      </c>
      <c r="I7" s="22" t="s">
        <v>14</v>
      </c>
      <c r="J7" s="22" t="s">
        <v>65</v>
      </c>
      <c r="K7" s="16" t="s">
        <v>66</v>
      </c>
    </row>
    <row r="8" spans="1:11" ht="12.75">
      <c r="A8" s="3"/>
      <c r="B8" s="1" t="s">
        <v>72</v>
      </c>
      <c r="C8" s="1" t="s">
        <v>110</v>
      </c>
      <c r="D8" s="11" t="str">
        <f>CONCATENATE(F8,G8,H8,I8)</f>
        <v>3052130500020100001</v>
      </c>
      <c r="E8" s="11" t="str">
        <f>CONCATENATE(F8,G8,H8,J8)</f>
        <v>3052130500020100040</v>
      </c>
      <c r="F8" s="21">
        <v>3052</v>
      </c>
      <c r="G8" s="15">
        <v>130500</v>
      </c>
      <c r="H8" s="16" t="s">
        <v>74</v>
      </c>
      <c r="I8" s="22" t="s">
        <v>14</v>
      </c>
      <c r="J8" s="16" t="s">
        <v>70</v>
      </c>
      <c r="K8" s="16" t="s">
        <v>76</v>
      </c>
    </row>
    <row r="9" spans="1:11" ht="12.75">
      <c r="A9" s="3"/>
      <c r="B9" s="1" t="s">
        <v>73</v>
      </c>
      <c r="C9" s="1" t="s">
        <v>110</v>
      </c>
      <c r="D9" s="11" t="str">
        <f t="shared" si="0"/>
        <v>3052130500030100001</v>
      </c>
      <c r="E9" s="11" t="str">
        <f t="shared" si="1"/>
        <v>3052130500030100040</v>
      </c>
      <c r="F9" s="21">
        <v>3052</v>
      </c>
      <c r="G9" s="15">
        <v>130500</v>
      </c>
      <c r="H9" s="16" t="s">
        <v>75</v>
      </c>
      <c r="I9" s="22" t="s">
        <v>14</v>
      </c>
      <c r="J9" s="16" t="s">
        <v>70</v>
      </c>
      <c r="K9" s="16" t="s">
        <v>76</v>
      </c>
    </row>
    <row r="10" spans="1:11" ht="12.75">
      <c r="A10" s="3"/>
      <c r="B10" s="1" t="s">
        <v>69</v>
      </c>
      <c r="C10" s="1" t="s">
        <v>110</v>
      </c>
      <c r="D10" s="11" t="str">
        <f t="shared" si="0"/>
        <v>3052130500230200001</v>
      </c>
      <c r="E10" s="11" t="str">
        <f t="shared" si="1"/>
        <v>3052130500230200151</v>
      </c>
      <c r="F10" s="21">
        <v>3052</v>
      </c>
      <c r="G10" s="15">
        <v>130500</v>
      </c>
      <c r="H10" s="16">
        <v>2302</v>
      </c>
      <c r="I10" s="22" t="s">
        <v>14</v>
      </c>
      <c r="J10" s="16" t="s">
        <v>71</v>
      </c>
      <c r="K10" s="16" t="s">
        <v>68</v>
      </c>
    </row>
    <row r="11" spans="1:11" ht="12.75">
      <c r="A11" s="1"/>
      <c r="B11" s="1" t="s">
        <v>60</v>
      </c>
      <c r="C11" s="1" t="s">
        <v>110</v>
      </c>
      <c r="D11" s="11" t="str">
        <f t="shared" si="0"/>
        <v>3052130500040100001</v>
      </c>
      <c r="E11" s="11" t="str">
        <f t="shared" si="1"/>
        <v>3052130500040100040</v>
      </c>
      <c r="F11" s="21">
        <v>3052</v>
      </c>
      <c r="G11" s="15">
        <v>130500</v>
      </c>
      <c r="H11" s="16" t="s">
        <v>64</v>
      </c>
      <c r="I11" s="22" t="s">
        <v>14</v>
      </c>
      <c r="J11" s="23" t="s">
        <v>70</v>
      </c>
      <c r="K11" s="16" t="s">
        <v>67</v>
      </c>
    </row>
    <row r="12" spans="1:11" ht="12.75">
      <c r="A12" s="1"/>
      <c r="B12" s="1" t="s">
        <v>111</v>
      </c>
      <c r="C12" s="1" t="s">
        <v>110</v>
      </c>
      <c r="D12" s="11" t="str">
        <f>CONCATENATE(F12,G12,H12,I12)</f>
        <v>3052130500040200001</v>
      </c>
      <c r="E12" s="11" t="str">
        <f>CONCATENATE(F12,G12,H12,J12)</f>
        <v>3052130500040200040</v>
      </c>
      <c r="F12" s="21">
        <v>3052</v>
      </c>
      <c r="G12" s="15">
        <v>130500</v>
      </c>
      <c r="H12" s="16" t="s">
        <v>112</v>
      </c>
      <c r="I12" s="22" t="s">
        <v>14</v>
      </c>
      <c r="J12" s="23" t="s">
        <v>70</v>
      </c>
      <c r="K12" s="16" t="s">
        <v>113</v>
      </c>
    </row>
    <row r="13" spans="1:11" ht="12.75">
      <c r="A13" s="1"/>
      <c r="B13" s="1" t="s">
        <v>305</v>
      </c>
      <c r="C13" s="1"/>
      <c r="D13" s="11"/>
      <c r="E13" s="11"/>
      <c r="F13" s="21"/>
      <c r="G13" s="25"/>
      <c r="H13" s="26"/>
      <c r="I13" s="27" t="s">
        <v>121</v>
      </c>
      <c r="J13" s="25" t="s">
        <v>120</v>
      </c>
      <c r="K13" s="26"/>
    </row>
    <row r="14" spans="1:11" ht="12.75">
      <c r="A14" s="1"/>
      <c r="B14" s="1" t="s">
        <v>306</v>
      </c>
      <c r="C14" s="1"/>
      <c r="D14" s="11"/>
      <c r="E14" s="11"/>
      <c r="F14" s="21"/>
      <c r="G14" s="25"/>
      <c r="H14" s="27" t="s">
        <v>121</v>
      </c>
      <c r="I14" s="25" t="s">
        <v>117</v>
      </c>
      <c r="J14" s="28"/>
      <c r="K14" s="26"/>
    </row>
    <row r="15" spans="1:11" ht="12.75">
      <c r="A15" s="1"/>
      <c r="B15" s="1" t="s">
        <v>307</v>
      </c>
      <c r="C15" s="1"/>
      <c r="D15" s="11"/>
      <c r="E15" s="11"/>
      <c r="F15" s="21"/>
      <c r="G15" s="27" t="s">
        <v>121</v>
      </c>
      <c r="H15" s="25" t="s">
        <v>118</v>
      </c>
      <c r="I15" s="25"/>
      <c r="J15" s="28"/>
      <c r="K15" s="26"/>
    </row>
    <row r="16" spans="2:10" ht="12.75">
      <c r="B16" s="1" t="s">
        <v>308</v>
      </c>
      <c r="D16" s="11"/>
      <c r="E16" s="11"/>
      <c r="F16" s="27" t="s">
        <v>121</v>
      </c>
      <c r="G16" s="25" t="s">
        <v>123</v>
      </c>
      <c r="H16" s="5"/>
      <c r="I16" s="5"/>
      <c r="J16" s="5"/>
    </row>
    <row r="17" spans="4:10" ht="12.75">
      <c r="D17" s="11"/>
      <c r="E17" s="11"/>
      <c r="F17" s="5"/>
      <c r="G17" s="5"/>
      <c r="H17" s="5"/>
      <c r="I17" s="5"/>
      <c r="J17" s="5"/>
    </row>
    <row r="18" spans="1:11" ht="12.75">
      <c r="A18" s="9" t="s">
        <v>115</v>
      </c>
      <c r="D18" s="11"/>
      <c r="E18" s="11"/>
      <c r="F18" s="20"/>
      <c r="G18" s="5"/>
      <c r="H18" s="5"/>
      <c r="I18" s="5"/>
      <c r="J18" s="5"/>
      <c r="K18" s="10" t="s">
        <v>0</v>
      </c>
    </row>
    <row r="19" spans="2:11" ht="12.75">
      <c r="B19" t="s">
        <v>77</v>
      </c>
      <c r="C19" t="s">
        <v>88</v>
      </c>
      <c r="D19" s="11" t="str">
        <f aca="true" t="shared" si="2" ref="D19:D27">CONCATENATE(F19,G19,H19,I19)</f>
        <v>3052030605000100001</v>
      </c>
      <c r="E19" s="11" t="str">
        <f aca="true" t="shared" si="3" ref="E19:E27">CONCATENATE(F19,G19,H19,J19)</f>
        <v>3052030605000102500</v>
      </c>
      <c r="F19" s="21">
        <v>3052</v>
      </c>
      <c r="G19" s="16" t="s">
        <v>91</v>
      </c>
      <c r="H19" s="16" t="s">
        <v>93</v>
      </c>
      <c r="I19" s="22" t="s">
        <v>14</v>
      </c>
      <c r="J19" s="16" t="s">
        <v>108</v>
      </c>
      <c r="K19" s="5" t="s">
        <v>83</v>
      </c>
    </row>
    <row r="20" spans="2:11" ht="12.75">
      <c r="B20" t="s">
        <v>80</v>
      </c>
      <c r="C20" t="s">
        <v>86</v>
      </c>
      <c r="D20" s="11" t="str">
        <f t="shared" si="2"/>
        <v>3052011203000100001</v>
      </c>
      <c r="E20" s="11" t="str">
        <f t="shared" si="3"/>
        <v>3052011203000100500</v>
      </c>
      <c r="F20" s="21">
        <v>3052</v>
      </c>
      <c r="G20" s="24" t="s">
        <v>100</v>
      </c>
      <c r="H20" s="16" t="s">
        <v>93</v>
      </c>
      <c r="I20" s="22" t="s">
        <v>14</v>
      </c>
      <c r="J20" s="16" t="s">
        <v>107</v>
      </c>
      <c r="K20" s="5" t="s">
        <v>82</v>
      </c>
    </row>
    <row r="21" spans="2:11" ht="12.75">
      <c r="B21" t="s">
        <v>103</v>
      </c>
      <c r="C21" t="s">
        <v>86</v>
      </c>
      <c r="D21" s="11" t="str">
        <f t="shared" si="2"/>
        <v>3052011203028800001</v>
      </c>
      <c r="E21" s="11" t="str">
        <f t="shared" si="3"/>
        <v>3052011203028800500</v>
      </c>
      <c r="F21" s="21">
        <v>3052</v>
      </c>
      <c r="G21" s="16" t="s">
        <v>100</v>
      </c>
      <c r="H21" s="16" t="s">
        <v>95</v>
      </c>
      <c r="I21" s="22" t="s">
        <v>14</v>
      </c>
      <c r="J21" s="16" t="s">
        <v>107</v>
      </c>
      <c r="K21" s="5" t="s">
        <v>97</v>
      </c>
    </row>
    <row r="22" spans="2:11" ht="12.75">
      <c r="B22" t="s">
        <v>104</v>
      </c>
      <c r="C22" t="s">
        <v>86</v>
      </c>
      <c r="D22" s="11" t="str">
        <f t="shared" si="2"/>
        <v>3052011203038400001</v>
      </c>
      <c r="E22" s="11" t="str">
        <f t="shared" si="3"/>
        <v>3052011203038400500</v>
      </c>
      <c r="F22" s="21">
        <v>3052</v>
      </c>
      <c r="G22" s="16" t="s">
        <v>100</v>
      </c>
      <c r="H22" s="16" t="s">
        <v>94</v>
      </c>
      <c r="I22" s="22" t="s">
        <v>14</v>
      </c>
      <c r="J22" s="16" t="s">
        <v>107</v>
      </c>
      <c r="K22" s="5" t="s">
        <v>98</v>
      </c>
    </row>
    <row r="23" spans="2:11" ht="12.75">
      <c r="B23" t="s">
        <v>105</v>
      </c>
      <c r="C23" t="s">
        <v>86</v>
      </c>
      <c r="D23" s="11" t="str">
        <f t="shared" si="2"/>
        <v>3052011203067200001</v>
      </c>
      <c r="E23" s="11" t="str">
        <f t="shared" si="3"/>
        <v>3052011203067200500</v>
      </c>
      <c r="F23" s="21">
        <v>3052</v>
      </c>
      <c r="G23" s="16" t="s">
        <v>100</v>
      </c>
      <c r="H23" s="16" t="s">
        <v>96</v>
      </c>
      <c r="I23" s="22" t="s">
        <v>14</v>
      </c>
      <c r="J23" s="16" t="s">
        <v>107</v>
      </c>
      <c r="K23" s="5" t="s">
        <v>99</v>
      </c>
    </row>
    <row r="24" spans="2:11" ht="12.75">
      <c r="B24" t="s">
        <v>81</v>
      </c>
      <c r="C24" t="s">
        <v>87</v>
      </c>
      <c r="D24" s="11" t="str">
        <f t="shared" si="2"/>
        <v>3052011213000100001</v>
      </c>
      <c r="E24" s="11" t="str">
        <f t="shared" si="3"/>
        <v>3052011213000100500</v>
      </c>
      <c r="F24" s="21">
        <v>3052</v>
      </c>
      <c r="G24" s="24" t="s">
        <v>101</v>
      </c>
      <c r="H24" s="16" t="s">
        <v>93</v>
      </c>
      <c r="I24" s="22" t="s">
        <v>14</v>
      </c>
      <c r="J24" s="16" t="s">
        <v>107</v>
      </c>
      <c r="K24" s="5" t="s">
        <v>82</v>
      </c>
    </row>
    <row r="25" spans="2:11" ht="12.75">
      <c r="B25" t="s">
        <v>78</v>
      </c>
      <c r="C25" t="s">
        <v>84</v>
      </c>
      <c r="D25" s="11" t="str">
        <f t="shared" si="2"/>
        <v>3052122204000100001</v>
      </c>
      <c r="E25" s="11" t="str">
        <f t="shared" si="3"/>
        <v>3052122204000100500</v>
      </c>
      <c r="F25" s="21">
        <v>3052</v>
      </c>
      <c r="G25" s="16" t="s">
        <v>90</v>
      </c>
      <c r="H25" s="16" t="s">
        <v>93</v>
      </c>
      <c r="I25" s="22" t="s">
        <v>14</v>
      </c>
      <c r="J25" s="16" t="s">
        <v>107</v>
      </c>
      <c r="K25" s="5" t="s">
        <v>82</v>
      </c>
    </row>
    <row r="26" spans="2:11" ht="12.75">
      <c r="B26" t="s">
        <v>79</v>
      </c>
      <c r="C26" t="s">
        <v>85</v>
      </c>
      <c r="D26" s="11" t="str">
        <f t="shared" si="2"/>
        <v>3052122213000100001</v>
      </c>
      <c r="E26" s="11" t="str">
        <f t="shared" si="3"/>
        <v>3052122213000100500</v>
      </c>
      <c r="F26" s="21">
        <v>3052</v>
      </c>
      <c r="G26" s="16" t="s">
        <v>102</v>
      </c>
      <c r="H26" s="16" t="s">
        <v>93</v>
      </c>
      <c r="I26" s="22" t="s">
        <v>14</v>
      </c>
      <c r="J26" s="16" t="s">
        <v>107</v>
      </c>
      <c r="K26" s="5" t="s">
        <v>82</v>
      </c>
    </row>
    <row r="27" spans="2:11" ht="12.75">
      <c r="B27" t="s">
        <v>106</v>
      </c>
      <c r="C27" t="s">
        <v>89</v>
      </c>
      <c r="D27" s="11" t="str">
        <f t="shared" si="2"/>
        <v>3052010605000100001</v>
      </c>
      <c r="E27" s="11" t="str">
        <f t="shared" si="3"/>
        <v>3052010605000112500</v>
      </c>
      <c r="F27" s="21">
        <v>3052</v>
      </c>
      <c r="G27" s="16" t="s">
        <v>92</v>
      </c>
      <c r="H27" s="16" t="s">
        <v>93</v>
      </c>
      <c r="I27" s="22" t="s">
        <v>14</v>
      </c>
      <c r="J27" s="16" t="s">
        <v>109</v>
      </c>
      <c r="K27" s="5" t="s">
        <v>114</v>
      </c>
    </row>
    <row r="28" spans="2:11" ht="12.75">
      <c r="B28" t="s">
        <v>309</v>
      </c>
      <c r="D28" s="11"/>
      <c r="E28" s="11"/>
      <c r="F28" s="5"/>
      <c r="G28" s="25"/>
      <c r="H28" s="25"/>
      <c r="I28" s="27" t="s">
        <v>121</v>
      </c>
      <c r="J28" s="25" t="s">
        <v>141</v>
      </c>
      <c r="K28" s="25"/>
    </row>
    <row r="29" spans="2:11" ht="12.75">
      <c r="B29" s="3" t="s">
        <v>310</v>
      </c>
      <c r="D29" s="11"/>
      <c r="E29" s="11"/>
      <c r="F29" s="5"/>
      <c r="G29" s="25"/>
      <c r="H29" s="27" t="s">
        <v>121</v>
      </c>
      <c r="I29" s="25" t="s">
        <v>119</v>
      </c>
      <c r="J29" s="25"/>
      <c r="K29" s="25"/>
    </row>
    <row r="30" spans="2:11" ht="12.75">
      <c r="B30" t="s">
        <v>307</v>
      </c>
      <c r="D30" s="11"/>
      <c r="E30" s="11"/>
      <c r="F30" s="5"/>
      <c r="G30" s="27" t="s">
        <v>121</v>
      </c>
      <c r="H30" s="25" t="s">
        <v>122</v>
      </c>
      <c r="I30" s="25"/>
      <c r="J30" s="25"/>
      <c r="K30" s="25"/>
    </row>
    <row r="31" spans="2:10" ht="12.75">
      <c r="B31" t="s">
        <v>308</v>
      </c>
      <c r="D31" s="11"/>
      <c r="E31" s="11"/>
      <c r="F31" s="5"/>
      <c r="G31" s="5"/>
      <c r="H31" s="16"/>
      <c r="I31" s="22"/>
      <c r="J31" s="5"/>
    </row>
    <row r="32" spans="4:10" ht="12.75">
      <c r="D32" s="11"/>
      <c r="E32" s="11"/>
      <c r="F32" s="5"/>
      <c r="G32" s="5"/>
      <c r="H32" s="16"/>
      <c r="I32" s="22"/>
      <c r="J32" s="5"/>
    </row>
    <row r="33" spans="1:11" ht="12.75">
      <c r="A33" s="3" t="s">
        <v>275</v>
      </c>
      <c r="D33" s="32" t="s">
        <v>0</v>
      </c>
      <c r="E33" s="32" t="s">
        <v>0</v>
      </c>
      <c r="K33" s="10" t="s">
        <v>227</v>
      </c>
    </row>
    <row r="34" spans="1:10" ht="12.75">
      <c r="A34" s="3"/>
      <c r="B34" s="29" t="s">
        <v>228</v>
      </c>
      <c r="C34" s="29" t="s">
        <v>135</v>
      </c>
      <c r="D34" s="11" t="s">
        <v>229</v>
      </c>
      <c r="E34" s="11" t="str">
        <f aca="true" t="shared" si="4" ref="E34:E44">CONCATENATE(F34,G34,H34,J34)</f>
        <v>3052160303200500099</v>
      </c>
      <c r="F34" s="5">
        <v>3052</v>
      </c>
      <c r="G34" s="5">
        <v>160303</v>
      </c>
      <c r="H34" s="30">
        <v>2005</v>
      </c>
      <c r="I34" s="5" t="s">
        <v>14</v>
      </c>
      <c r="J34" s="24" t="s">
        <v>15</v>
      </c>
    </row>
    <row r="35" spans="1:10" ht="12.75">
      <c r="A35" s="3"/>
      <c r="B35" s="29" t="s">
        <v>230</v>
      </c>
      <c r="C35" s="29" t="s">
        <v>130</v>
      </c>
      <c r="D35" s="11" t="s">
        <v>231</v>
      </c>
      <c r="E35" s="11" t="str">
        <f t="shared" si="4"/>
        <v>3052030216200500099</v>
      </c>
      <c r="F35" s="5">
        <v>3052</v>
      </c>
      <c r="G35" s="24" t="s">
        <v>138</v>
      </c>
      <c r="H35" s="30">
        <v>2005</v>
      </c>
      <c r="I35" s="5" t="s">
        <v>14</v>
      </c>
      <c r="J35" s="24" t="s">
        <v>15</v>
      </c>
    </row>
    <row r="36" spans="1:10" ht="12.75">
      <c r="A36" s="3"/>
      <c r="B36" s="29" t="s">
        <v>232</v>
      </c>
      <c r="C36" s="29" t="s">
        <v>131</v>
      </c>
      <c r="D36" s="11" t="s">
        <v>233</v>
      </c>
      <c r="E36" s="11" t="str">
        <f t="shared" si="4"/>
        <v>3052031802200500099</v>
      </c>
      <c r="F36" s="5">
        <v>3052</v>
      </c>
      <c r="G36" s="24" t="s">
        <v>139</v>
      </c>
      <c r="H36" s="30">
        <v>2005</v>
      </c>
      <c r="I36" s="5" t="s">
        <v>14</v>
      </c>
      <c r="J36" s="24" t="s">
        <v>15</v>
      </c>
    </row>
    <row r="37" spans="1:10" ht="12.75">
      <c r="A37" s="3"/>
      <c r="B37" s="29" t="s">
        <v>234</v>
      </c>
      <c r="C37" s="29" t="s">
        <v>132</v>
      </c>
      <c r="D37" s="11" t="s">
        <v>235</v>
      </c>
      <c r="E37" s="11" t="str">
        <f t="shared" si="4"/>
        <v>3052160313200600099</v>
      </c>
      <c r="F37" s="5">
        <v>3052</v>
      </c>
      <c r="G37" s="5">
        <v>160313</v>
      </c>
      <c r="H37" s="30">
        <v>2006</v>
      </c>
      <c r="I37" s="5" t="s">
        <v>14</v>
      </c>
      <c r="J37" s="24" t="s">
        <v>15</v>
      </c>
    </row>
    <row r="38" spans="1:10" ht="12.75">
      <c r="A38" s="39"/>
      <c r="B38" s="40" t="s">
        <v>236</v>
      </c>
      <c r="C38" s="40" t="s">
        <v>237</v>
      </c>
      <c r="D38" s="41" t="s">
        <v>238</v>
      </c>
      <c r="E38" s="11" t="str">
        <f t="shared" si="4"/>
        <v>3052051213200500099</v>
      </c>
      <c r="F38" s="42">
        <v>3052</v>
      </c>
      <c r="G38" s="47" t="s">
        <v>140</v>
      </c>
      <c r="H38" s="42">
        <v>2005</v>
      </c>
      <c r="I38" s="5" t="s">
        <v>14</v>
      </c>
      <c r="J38" s="24" t="s">
        <v>15</v>
      </c>
    </row>
    <row r="39" spans="1:10" ht="12.75">
      <c r="A39" s="3"/>
      <c r="B39" s="29" t="s">
        <v>239</v>
      </c>
      <c r="C39" s="29" t="s">
        <v>124</v>
      </c>
      <c r="D39" s="11" t="s">
        <v>240</v>
      </c>
      <c r="E39" s="11" t="str">
        <f t="shared" si="4"/>
        <v>3052220303200500099</v>
      </c>
      <c r="F39" s="5">
        <v>3052</v>
      </c>
      <c r="G39" s="5">
        <v>220303</v>
      </c>
      <c r="H39" s="30">
        <v>2005</v>
      </c>
      <c r="I39" s="5" t="s">
        <v>14</v>
      </c>
      <c r="J39" s="24" t="s">
        <v>15</v>
      </c>
    </row>
    <row r="40" spans="1:10" ht="12.75">
      <c r="A40" s="3"/>
      <c r="B40" s="29" t="s">
        <v>241</v>
      </c>
      <c r="C40" s="29" t="s">
        <v>125</v>
      </c>
      <c r="D40" s="11" t="s">
        <v>242</v>
      </c>
      <c r="E40" s="11" t="str">
        <f t="shared" si="4"/>
        <v>3052131603200500099</v>
      </c>
      <c r="F40" s="5">
        <v>3052</v>
      </c>
      <c r="G40" s="5">
        <v>131603</v>
      </c>
      <c r="H40" s="30">
        <v>2005</v>
      </c>
      <c r="I40" s="5" t="s">
        <v>14</v>
      </c>
      <c r="J40" s="24" t="s">
        <v>15</v>
      </c>
    </row>
    <row r="41" spans="1:10" ht="12.75">
      <c r="A41" s="3"/>
      <c r="B41" s="29" t="s">
        <v>243</v>
      </c>
      <c r="C41" s="29" t="s">
        <v>126</v>
      </c>
      <c r="D41" s="11" t="s">
        <v>244</v>
      </c>
      <c r="E41" s="11" t="str">
        <f t="shared" si="4"/>
        <v>3052030302200500099</v>
      </c>
      <c r="F41" s="5">
        <v>3052</v>
      </c>
      <c r="G41" s="24" t="s">
        <v>136</v>
      </c>
      <c r="H41" s="30">
        <v>2005</v>
      </c>
      <c r="I41" s="5" t="s">
        <v>14</v>
      </c>
      <c r="J41" s="24" t="s">
        <v>15</v>
      </c>
    </row>
    <row r="42" spans="1:10" ht="12.75">
      <c r="A42" s="3"/>
      <c r="B42" s="29" t="s">
        <v>245</v>
      </c>
      <c r="C42" s="29" t="s">
        <v>127</v>
      </c>
      <c r="D42" s="11" t="s">
        <v>246</v>
      </c>
      <c r="E42" s="11" t="str">
        <f t="shared" si="4"/>
        <v>3052041302200400799</v>
      </c>
      <c r="F42" s="5">
        <v>3052</v>
      </c>
      <c r="G42" s="24" t="s">
        <v>137</v>
      </c>
      <c r="H42" s="30">
        <v>2004</v>
      </c>
      <c r="I42" s="5" t="s">
        <v>14</v>
      </c>
      <c r="J42" s="24" t="s">
        <v>247</v>
      </c>
    </row>
    <row r="43" spans="1:10" ht="12.75">
      <c r="A43" s="3"/>
      <c r="B43" s="29" t="s">
        <v>248</v>
      </c>
      <c r="C43" s="29" t="s">
        <v>128</v>
      </c>
      <c r="D43" s="11" t="s">
        <v>249</v>
      </c>
      <c r="E43" s="11" t="str">
        <f t="shared" si="4"/>
        <v>3052201302200505799</v>
      </c>
      <c r="F43" s="5">
        <v>3052</v>
      </c>
      <c r="G43" s="5">
        <v>201302</v>
      </c>
      <c r="H43" s="30">
        <v>2005</v>
      </c>
      <c r="I43" s="5" t="s">
        <v>14</v>
      </c>
      <c r="J43" s="24" t="s">
        <v>250</v>
      </c>
    </row>
    <row r="44" spans="1:10" ht="12.75">
      <c r="A44" s="3"/>
      <c r="B44" s="29" t="s">
        <v>129</v>
      </c>
      <c r="C44" s="29" t="s">
        <v>129</v>
      </c>
      <c r="D44" s="11" t="s">
        <v>251</v>
      </c>
      <c r="E44" s="11" t="str">
        <f t="shared" si="4"/>
        <v>3052180120200505799</v>
      </c>
      <c r="F44" s="5">
        <v>3052</v>
      </c>
      <c r="G44" s="5">
        <v>180120</v>
      </c>
      <c r="H44" s="30">
        <v>2005</v>
      </c>
      <c r="I44" s="5" t="s">
        <v>14</v>
      </c>
      <c r="J44" s="24" t="s">
        <v>250</v>
      </c>
    </row>
    <row r="45" spans="2:10" ht="12.75">
      <c r="B45" s="34" t="s">
        <v>311</v>
      </c>
      <c r="C45" s="29"/>
      <c r="D45" s="11"/>
      <c r="E45" s="11"/>
      <c r="F45" s="5"/>
      <c r="G45" s="5"/>
      <c r="H45" s="30"/>
      <c r="I45" s="5"/>
      <c r="J45" s="24"/>
    </row>
    <row r="46" spans="2:10" ht="12.75">
      <c r="B46" s="43" t="s">
        <v>312</v>
      </c>
      <c r="C46" s="29"/>
      <c r="D46" s="11"/>
      <c r="E46" s="11"/>
      <c r="F46" s="5"/>
      <c r="H46" s="30"/>
      <c r="I46" s="5"/>
      <c r="J46" s="24"/>
    </row>
    <row r="47" spans="2:10" ht="12.75">
      <c r="B47" s="29" t="s">
        <v>319</v>
      </c>
      <c r="C47" s="29"/>
      <c r="D47" s="11"/>
      <c r="E47" s="11"/>
      <c r="F47" s="5"/>
      <c r="H47" s="30"/>
      <c r="I47" s="5"/>
      <c r="J47" s="24"/>
    </row>
    <row r="48" spans="2:6" ht="12.75">
      <c r="B48" s="35" t="s">
        <v>0</v>
      </c>
      <c r="C48" s="29"/>
      <c r="F48" s="5"/>
    </row>
    <row r="49" spans="1:6" ht="12.75">
      <c r="A49" s="3"/>
      <c r="B49" s="35"/>
      <c r="C49" s="29"/>
      <c r="F49" s="5"/>
    </row>
    <row r="50" spans="1:11" ht="12.75">
      <c r="A50" s="9" t="s">
        <v>142</v>
      </c>
      <c r="F50" s="5"/>
      <c r="G50" s="5"/>
      <c r="H50" s="5"/>
      <c r="I50" s="5"/>
      <c r="J50" s="5"/>
      <c r="K50" s="10" t="s">
        <v>272</v>
      </c>
    </row>
    <row r="51" spans="2:11" ht="12.75">
      <c r="B51" t="s">
        <v>277</v>
      </c>
      <c r="C51" t="s">
        <v>276</v>
      </c>
      <c r="D51" s="11" t="str">
        <f>CONCATENATE(F51,G51,H51,I51)</f>
        <v>72500001</v>
      </c>
      <c r="F51" s="5"/>
      <c r="G51" s="5">
        <v>7250</v>
      </c>
      <c r="H51" s="5"/>
      <c r="I51" s="24" t="s">
        <v>93</v>
      </c>
      <c r="K51" s="5" t="s">
        <v>284</v>
      </c>
    </row>
    <row r="52" spans="2:11" ht="12.75">
      <c r="B52" t="s">
        <v>279</v>
      </c>
      <c r="C52" t="s">
        <v>278</v>
      </c>
      <c r="D52" s="11" t="str">
        <f>CONCATENATE(F52,G52,H52,I52)</f>
        <v>71960001</v>
      </c>
      <c r="F52" s="5"/>
      <c r="G52" s="5">
        <v>7196</v>
      </c>
      <c r="H52" s="5"/>
      <c r="I52" s="24" t="s">
        <v>93</v>
      </c>
      <c r="K52" s="5" t="s">
        <v>291</v>
      </c>
    </row>
    <row r="53" spans="2:9" ht="12.75">
      <c r="B53" t="s">
        <v>281</v>
      </c>
      <c r="C53" t="s">
        <v>280</v>
      </c>
      <c r="D53" s="11" t="str">
        <f>CONCATENATE(F53,G53,H53,I53)</f>
        <v>72960001</v>
      </c>
      <c r="F53" s="5"/>
      <c r="G53" s="5">
        <v>7296</v>
      </c>
      <c r="H53" s="5"/>
      <c r="I53" s="24" t="s">
        <v>93</v>
      </c>
    </row>
    <row r="54" spans="2:9" ht="12.75">
      <c r="B54" t="s">
        <v>283</v>
      </c>
      <c r="C54" t="s">
        <v>282</v>
      </c>
      <c r="D54" s="11" t="str">
        <f>CONCATENATE(F54,G54,H54,I54)</f>
        <v>72920001</v>
      </c>
      <c r="F54" s="5"/>
      <c r="G54" s="5">
        <v>7292</v>
      </c>
      <c r="H54" s="5"/>
      <c r="I54" s="24" t="s">
        <v>93</v>
      </c>
    </row>
    <row r="55" spans="2:9" ht="12.75">
      <c r="B55" t="s">
        <v>314</v>
      </c>
      <c r="D55" s="11"/>
      <c r="F55" s="5"/>
      <c r="G55" s="5"/>
      <c r="H55" s="5"/>
      <c r="I55" s="24"/>
    </row>
    <row r="56" spans="2:9" ht="12.75">
      <c r="B56" s="38" t="s">
        <v>313</v>
      </c>
      <c r="D56" s="11"/>
      <c r="F56" s="5"/>
      <c r="G56" s="5"/>
      <c r="H56" s="5"/>
      <c r="I56" s="24"/>
    </row>
    <row r="57" spans="2:9" ht="12.75">
      <c r="B57" t="s">
        <v>319</v>
      </c>
      <c r="D57" s="11"/>
      <c r="F57" s="5"/>
      <c r="G57" s="5"/>
      <c r="H57" s="5"/>
      <c r="I57" s="24"/>
    </row>
    <row r="58" spans="1:11" ht="12.75">
      <c r="A58" s="9"/>
      <c r="F58" s="12"/>
      <c r="G58" s="12"/>
      <c r="H58" s="12"/>
      <c r="I58" s="5"/>
      <c r="J58" s="5"/>
      <c r="K58" s="10"/>
    </row>
    <row r="59" spans="1:11" ht="12.75">
      <c r="A59" s="3" t="s">
        <v>252</v>
      </c>
      <c r="F59" s="5"/>
      <c r="K59" s="10" t="s">
        <v>253</v>
      </c>
    </row>
    <row r="60" spans="1:11" ht="12.75">
      <c r="A60" s="3"/>
      <c r="B60" t="s">
        <v>254</v>
      </c>
      <c r="C60" t="s">
        <v>255</v>
      </c>
      <c r="D60" s="11" t="str">
        <f>CONCATENATE(F60,G60,H60,I60)</f>
        <v>3052060504200510001</v>
      </c>
      <c r="E60" s="11" t="str">
        <f>CONCATENATE(F60,G60,H60,J60)</f>
        <v>3052060504200510010</v>
      </c>
      <c r="F60" s="5">
        <v>3052</v>
      </c>
      <c r="G60" s="38" t="s">
        <v>256</v>
      </c>
      <c r="H60">
        <v>2005</v>
      </c>
      <c r="I60" s="5">
        <v>10001</v>
      </c>
      <c r="J60" s="24" t="s">
        <v>257</v>
      </c>
      <c r="K60" s="24" t="s">
        <v>258</v>
      </c>
    </row>
    <row r="61" spans="1:12" ht="12.75">
      <c r="A61" s="3"/>
      <c r="B61" t="s">
        <v>134</v>
      </c>
      <c r="C61" t="s">
        <v>134</v>
      </c>
      <c r="D61" s="11" t="str">
        <f>CONCATENATE(F61,G61,H61,I61)</f>
        <v>3052040421200510001</v>
      </c>
      <c r="E61" s="11" t="str">
        <f>CONCATENATE(F61,G61,H61,J61)</f>
        <v>3052040421200510050</v>
      </c>
      <c r="F61" s="5">
        <v>3052</v>
      </c>
      <c r="G61" s="38" t="s">
        <v>259</v>
      </c>
      <c r="H61">
        <v>2005</v>
      </c>
      <c r="I61" s="5">
        <v>10001</v>
      </c>
      <c r="J61" s="24" t="s">
        <v>260</v>
      </c>
      <c r="L61" s="5"/>
    </row>
    <row r="62" spans="1:11" ht="12.75">
      <c r="A62" s="3"/>
      <c r="B62" t="s">
        <v>133</v>
      </c>
      <c r="C62" t="s">
        <v>133</v>
      </c>
      <c r="D62" s="11" t="str">
        <f>CONCATENATE(F62,G62,H62,I62)</f>
        <v>3052040303200510001</v>
      </c>
      <c r="E62" s="11" t="str">
        <f>CONCATENATE(F62,G62,H62,J62)</f>
        <v>3052040303200510020</v>
      </c>
      <c r="F62" s="5">
        <v>3052</v>
      </c>
      <c r="G62" s="38" t="s">
        <v>261</v>
      </c>
      <c r="H62">
        <v>2005</v>
      </c>
      <c r="I62" s="5">
        <v>10001</v>
      </c>
      <c r="J62" s="24" t="s">
        <v>262</v>
      </c>
      <c r="K62" s="44" t="s">
        <v>263</v>
      </c>
    </row>
    <row r="63" spans="1:11" ht="12.75">
      <c r="A63" s="3"/>
      <c r="B63" t="s">
        <v>264</v>
      </c>
      <c r="C63" t="s">
        <v>265</v>
      </c>
      <c r="D63" s="11" t="str">
        <f>CONCATENATE(F63,G63,H63,I63)</f>
        <v>3052032203200510001</v>
      </c>
      <c r="E63" s="11" t="str">
        <f>CONCATENATE(F63,G63,H63,J63)</f>
        <v>3052032203200510010</v>
      </c>
      <c r="F63" s="5">
        <v>3052</v>
      </c>
      <c r="G63" s="38" t="s">
        <v>266</v>
      </c>
      <c r="H63">
        <v>2005</v>
      </c>
      <c r="I63" s="5">
        <v>10001</v>
      </c>
      <c r="J63" s="5">
        <v>10010</v>
      </c>
      <c r="K63" s="5" t="s">
        <v>267</v>
      </c>
    </row>
    <row r="64" spans="1:12" ht="12.75">
      <c r="A64" s="3"/>
      <c r="B64" t="s">
        <v>268</v>
      </c>
      <c r="C64" t="s">
        <v>269</v>
      </c>
      <c r="D64" s="11" t="str">
        <f>CONCATENATE(F64,G64,H64,I64)</f>
        <v>3052071419200510001</v>
      </c>
      <c r="E64" s="11" t="str">
        <f>CONCATENATE(F64,G64,H64,J64)</f>
        <v>3052071419200510020</v>
      </c>
      <c r="F64" s="42">
        <v>3052</v>
      </c>
      <c r="G64" s="38" t="s">
        <v>270</v>
      </c>
      <c r="H64">
        <v>2005</v>
      </c>
      <c r="I64" s="5">
        <v>10001</v>
      </c>
      <c r="J64" s="24" t="s">
        <v>262</v>
      </c>
      <c r="L64" s="24"/>
    </row>
    <row r="65" spans="1:10" ht="12.75">
      <c r="A65" s="3"/>
      <c r="B65" s="33" t="s">
        <v>315</v>
      </c>
      <c r="C65" s="29"/>
      <c r="D65" s="11"/>
      <c r="E65" s="11"/>
      <c r="F65" s="5"/>
      <c r="H65" s="30"/>
      <c r="I65" s="5"/>
      <c r="J65" s="24"/>
    </row>
    <row r="66" spans="1:10" ht="12.75">
      <c r="A66" s="3"/>
      <c r="B66" s="33" t="s">
        <v>316</v>
      </c>
      <c r="C66" s="29"/>
      <c r="D66" s="11"/>
      <c r="E66" s="11"/>
      <c r="F66" s="5"/>
      <c r="H66" s="30"/>
      <c r="I66" s="5"/>
      <c r="J66" s="24"/>
    </row>
    <row r="67" spans="1:10" ht="12.75">
      <c r="A67" s="3"/>
      <c r="B67" s="33" t="s">
        <v>320</v>
      </c>
      <c r="C67" s="29"/>
      <c r="D67" s="11"/>
      <c r="E67" s="11"/>
      <c r="F67" s="5"/>
      <c r="H67" s="30"/>
      <c r="I67" s="5"/>
      <c r="J67" s="24"/>
    </row>
    <row r="68" spans="1:6" ht="12.75">
      <c r="A68" s="3"/>
      <c r="B68" s="35" t="s">
        <v>0</v>
      </c>
      <c r="C68" s="29"/>
      <c r="F68" s="5"/>
    </row>
    <row r="69" spans="1:11" ht="12.75">
      <c r="A69" s="3"/>
      <c r="D69" s="11"/>
      <c r="E69" s="11"/>
      <c r="F69" s="42"/>
      <c r="G69" s="38"/>
      <c r="I69" s="5"/>
      <c r="J69" s="24"/>
      <c r="K69" s="24"/>
    </row>
    <row r="70" spans="1:11" ht="15">
      <c r="A70" s="3" t="s">
        <v>209</v>
      </c>
      <c r="D70" s="36"/>
      <c r="E70" s="36"/>
      <c r="F70" s="36"/>
      <c r="G70" s="36"/>
      <c r="J70" s="37"/>
      <c r="K70" s="10" t="s">
        <v>148</v>
      </c>
    </row>
    <row r="71" spans="2:11" ht="12.75">
      <c r="B71" t="s">
        <v>210</v>
      </c>
      <c r="C71" t="s">
        <v>211</v>
      </c>
      <c r="D71" s="11" t="str">
        <f>CONCATENATE(F71,G71,H71,I71)</f>
        <v>3052201916200500001</v>
      </c>
      <c r="E71" s="11" t="str">
        <f>CONCATENATE(F71,G71,H71,J71)</f>
        <v>3052201916200500025</v>
      </c>
      <c r="F71" s="30">
        <v>3052</v>
      </c>
      <c r="G71" s="30">
        <v>201916</v>
      </c>
      <c r="H71" s="30">
        <v>2005</v>
      </c>
      <c r="I71" s="5" t="s">
        <v>14</v>
      </c>
      <c r="J71" s="24" t="s">
        <v>212</v>
      </c>
      <c r="K71" s="5" t="s">
        <v>213</v>
      </c>
    </row>
    <row r="72" spans="2:11" ht="12.75">
      <c r="B72" t="s">
        <v>214</v>
      </c>
      <c r="C72" t="s">
        <v>215</v>
      </c>
      <c r="D72" s="11" t="str">
        <f>CONCATENATE(F72,G72,H72,I72)</f>
        <v>3052202002200500001</v>
      </c>
      <c r="E72" s="11" t="str">
        <f>CONCATENATE(F72,G72,H72,J72)</f>
        <v>3052202002200500025</v>
      </c>
      <c r="F72" s="30">
        <f>F71</f>
        <v>3052</v>
      </c>
      <c r="G72" s="30">
        <v>202002</v>
      </c>
      <c r="H72" s="30">
        <v>2005</v>
      </c>
      <c r="I72" s="5" t="s">
        <v>14</v>
      </c>
      <c r="J72" s="24" t="s">
        <v>212</v>
      </c>
      <c r="K72" s="5" t="s">
        <v>213</v>
      </c>
    </row>
    <row r="73" spans="2:11" ht="12.75">
      <c r="B73" t="s">
        <v>216</v>
      </c>
      <c r="C73" t="s">
        <v>217</v>
      </c>
      <c r="D73" s="11" t="str">
        <f>CONCATENATE(F73,G73,H73,I73)</f>
        <v>3052200603200500001</v>
      </c>
      <c r="E73" s="11" t="str">
        <f>CONCATENATE(F73,G73,H73,J73)</f>
        <v>3052200603200500010</v>
      </c>
      <c r="F73" s="30">
        <f>F72</f>
        <v>3052</v>
      </c>
      <c r="G73" s="30">
        <v>200603</v>
      </c>
      <c r="H73" s="30">
        <v>2005</v>
      </c>
      <c r="I73" s="5" t="s">
        <v>14</v>
      </c>
      <c r="J73" s="24" t="s">
        <v>186</v>
      </c>
      <c r="K73" s="5" t="s">
        <v>218</v>
      </c>
    </row>
    <row r="74" spans="2:11" ht="12.75">
      <c r="B74" t="s">
        <v>219</v>
      </c>
      <c r="C74" t="s">
        <v>220</v>
      </c>
      <c r="D74" s="11" t="str">
        <f>CONCATENATE(F74,G74,H74,I74)</f>
        <v>3052200602200500001</v>
      </c>
      <c r="E74" s="11" t="str">
        <f>CONCATENATE(F74,G74,H74,J74)</f>
        <v>3052200602200500010</v>
      </c>
      <c r="F74" s="30">
        <f>F73</f>
        <v>3052</v>
      </c>
      <c r="G74" s="30">
        <v>200602</v>
      </c>
      <c r="H74" s="30">
        <v>2005</v>
      </c>
      <c r="I74" s="5" t="s">
        <v>14</v>
      </c>
      <c r="J74" s="24" t="s">
        <v>186</v>
      </c>
      <c r="K74" s="5" t="s">
        <v>221</v>
      </c>
    </row>
    <row r="75" spans="2:11" ht="12.75">
      <c r="B75" t="s">
        <v>222</v>
      </c>
      <c r="C75" t="s">
        <v>223</v>
      </c>
      <c r="D75" s="11" t="str">
        <f>CONCATENATE(F75,G75,H75,I75)</f>
        <v>3052040405200500001</v>
      </c>
      <c r="E75" s="11" t="str">
        <f>CONCATENATE(F75,G75,H75,J75)</f>
        <v>3052040405200500010</v>
      </c>
      <c r="F75" s="30">
        <f>F74</f>
        <v>3052</v>
      </c>
      <c r="G75" s="31" t="s">
        <v>224</v>
      </c>
      <c r="H75" s="30">
        <v>2005</v>
      </c>
      <c r="I75" s="5" t="s">
        <v>14</v>
      </c>
      <c r="J75" s="24" t="s">
        <v>186</v>
      </c>
      <c r="K75" s="5" t="s">
        <v>225</v>
      </c>
    </row>
    <row r="76" spans="1:10" ht="12.75">
      <c r="A76" s="3"/>
      <c r="B76" s="34" t="s">
        <v>315</v>
      </c>
      <c r="C76" s="29"/>
      <c r="D76" s="11"/>
      <c r="E76" s="11"/>
      <c r="F76" s="5"/>
      <c r="H76" s="30"/>
      <c r="I76" s="5"/>
      <c r="J76" s="24"/>
    </row>
    <row r="77" spans="1:10" ht="12.75">
      <c r="A77" s="3"/>
      <c r="B77" s="33" t="s">
        <v>316</v>
      </c>
      <c r="C77" s="29"/>
      <c r="D77" s="11"/>
      <c r="E77" s="11"/>
      <c r="F77" s="5"/>
      <c r="H77" s="30"/>
      <c r="I77" s="5"/>
      <c r="J77" s="24"/>
    </row>
    <row r="78" spans="1:10" ht="12.75">
      <c r="A78" s="3"/>
      <c r="B78" s="33" t="s">
        <v>320</v>
      </c>
      <c r="C78" s="29"/>
      <c r="D78" s="11"/>
      <c r="E78" s="11"/>
      <c r="F78" s="5"/>
      <c r="H78" s="30"/>
      <c r="I78" s="5"/>
      <c r="J78" s="24"/>
    </row>
    <row r="79" spans="1:6" ht="12.75">
      <c r="A79" s="3"/>
      <c r="B79" s="35" t="s">
        <v>0</v>
      </c>
      <c r="C79" s="29"/>
      <c r="F79" s="5"/>
    </row>
    <row r="80" spans="4:10" ht="12.75">
      <c r="D80" s="11"/>
      <c r="E80" s="11"/>
      <c r="F80" s="30"/>
      <c r="G80" s="31"/>
      <c r="H80" s="30"/>
      <c r="I80" s="5"/>
      <c r="J80" s="24"/>
    </row>
    <row r="81" spans="1:11" ht="12.75">
      <c r="A81" s="9" t="s">
        <v>145</v>
      </c>
      <c r="F81" s="13"/>
      <c r="G81" s="12"/>
      <c r="H81" s="12"/>
      <c r="K81" s="10" t="s">
        <v>146</v>
      </c>
    </row>
    <row r="82" spans="1:10" ht="12.75">
      <c r="A82" s="3"/>
      <c r="B82" s="33" t="s">
        <v>289</v>
      </c>
      <c r="C82" s="29"/>
      <c r="D82" s="11"/>
      <c r="E82" s="11"/>
      <c r="F82" s="5"/>
      <c r="H82" s="30"/>
      <c r="I82" s="5"/>
      <c r="J82" s="24"/>
    </row>
    <row r="84" spans="1:11" ht="12.75">
      <c r="A84" s="9" t="s">
        <v>143</v>
      </c>
      <c r="B84" s="7"/>
      <c r="C84" s="7"/>
      <c r="D84" s="7"/>
      <c r="E84" s="7"/>
      <c r="F84" s="13"/>
      <c r="G84" s="12"/>
      <c r="H84" s="12"/>
      <c r="I84" s="7"/>
      <c r="J84" s="7"/>
      <c r="K84" s="10" t="s">
        <v>274</v>
      </c>
    </row>
    <row r="85" spans="1:10" ht="12.75" customHeight="1">
      <c r="A85" s="3"/>
      <c r="B85" s="33" t="s">
        <v>271</v>
      </c>
      <c r="C85" s="29"/>
      <c r="D85" s="11"/>
      <c r="E85" s="11"/>
      <c r="F85" s="5"/>
      <c r="H85" s="30"/>
      <c r="I85" s="5"/>
      <c r="J85" s="24"/>
    </row>
    <row r="86" spans="1:10" ht="12.75" customHeight="1">
      <c r="A86" s="3"/>
      <c r="B86" s="33" t="s">
        <v>226</v>
      </c>
      <c r="C86" s="29"/>
      <c r="D86" s="11"/>
      <c r="E86" s="11"/>
      <c r="F86" s="5"/>
      <c r="H86" s="30"/>
      <c r="I86" s="5"/>
      <c r="J86" s="24"/>
    </row>
    <row r="87" spans="1:10" ht="12.75" customHeight="1">
      <c r="A87" s="3"/>
      <c r="B87" s="33" t="s">
        <v>321</v>
      </c>
      <c r="C87" s="29"/>
      <c r="D87" s="11"/>
      <c r="E87" s="11"/>
      <c r="F87" s="5"/>
      <c r="H87" s="30"/>
      <c r="I87" s="5"/>
      <c r="J87" s="24"/>
    </row>
    <row r="88" spans="1:6" ht="12.75" customHeight="1">
      <c r="A88" s="3"/>
      <c r="B88" s="35" t="s">
        <v>320</v>
      </c>
      <c r="C88" s="29"/>
      <c r="F88" s="5"/>
    </row>
    <row r="89" spans="6:8" ht="12.75" customHeight="1">
      <c r="F89" s="13"/>
      <c r="G89" s="12"/>
      <c r="H89" s="12"/>
    </row>
    <row r="90" spans="1:11" ht="12.75" customHeight="1">
      <c r="A90" s="9" t="s">
        <v>144</v>
      </c>
      <c r="B90" s="3"/>
      <c r="C90" s="3"/>
      <c r="D90" s="32" t="s">
        <v>0</v>
      </c>
      <c r="E90" s="32" t="s">
        <v>0</v>
      </c>
      <c r="F90" s="3"/>
      <c r="G90" s="3"/>
      <c r="H90" s="3"/>
      <c r="I90" s="3"/>
      <c r="J90" s="3"/>
      <c r="K90" s="10" t="s">
        <v>148</v>
      </c>
    </row>
    <row r="91" spans="1:10" ht="12.75">
      <c r="A91" s="3" t="s">
        <v>0</v>
      </c>
      <c r="B91" s="3" t="s">
        <v>149</v>
      </c>
      <c r="C91" t="s">
        <v>150</v>
      </c>
      <c r="D91" s="11" t="s">
        <v>151</v>
      </c>
      <c r="E91" s="11" t="s">
        <v>152</v>
      </c>
      <c r="F91" s="5">
        <v>3052</v>
      </c>
      <c r="G91" s="24" t="s">
        <v>292</v>
      </c>
      <c r="H91" s="5">
        <v>2005</v>
      </c>
      <c r="I91" s="5" t="s">
        <v>14</v>
      </c>
      <c r="J91" s="24" t="s">
        <v>153</v>
      </c>
    </row>
    <row r="92" spans="1:10" ht="12.75">
      <c r="A92" s="3"/>
      <c r="B92" s="3" t="s">
        <v>154</v>
      </c>
      <c r="C92" t="s">
        <v>155</v>
      </c>
      <c r="D92" s="11" t="s">
        <v>156</v>
      </c>
      <c r="E92" s="11" t="s">
        <v>157</v>
      </c>
      <c r="F92" s="5">
        <v>3052</v>
      </c>
      <c r="G92" s="24" t="s">
        <v>293</v>
      </c>
      <c r="H92" s="5">
        <v>2005</v>
      </c>
      <c r="I92" s="30" t="s">
        <v>158</v>
      </c>
      <c r="J92" s="24" t="s">
        <v>107</v>
      </c>
    </row>
    <row r="93" spans="1:10" ht="12.75">
      <c r="A93" s="3"/>
      <c r="B93" s="3" t="s">
        <v>159</v>
      </c>
      <c r="C93" t="s">
        <v>160</v>
      </c>
      <c r="D93" s="11" t="s">
        <v>161</v>
      </c>
      <c r="E93" s="11" t="s">
        <v>162</v>
      </c>
      <c r="F93" s="5">
        <v>3052</v>
      </c>
      <c r="G93" s="24" t="s">
        <v>294</v>
      </c>
      <c r="H93" s="5">
        <v>2005</v>
      </c>
      <c r="I93" s="5" t="s">
        <v>14</v>
      </c>
      <c r="J93" s="24" t="s">
        <v>163</v>
      </c>
    </row>
    <row r="94" spans="1:10" ht="12.75">
      <c r="A94" s="3"/>
      <c r="B94" s="3" t="s">
        <v>164</v>
      </c>
      <c r="C94" t="s">
        <v>165</v>
      </c>
      <c r="D94" s="11" t="s">
        <v>166</v>
      </c>
      <c r="E94" s="11" t="s">
        <v>167</v>
      </c>
      <c r="F94" s="5">
        <v>3052</v>
      </c>
      <c r="G94" s="24" t="s">
        <v>295</v>
      </c>
      <c r="H94" s="5">
        <v>2005</v>
      </c>
      <c r="I94" s="5" t="s">
        <v>14</v>
      </c>
      <c r="J94" s="24" t="s">
        <v>168</v>
      </c>
    </row>
    <row r="95" spans="1:10" ht="12.75" customHeight="1">
      <c r="A95" s="3"/>
      <c r="B95" t="s">
        <v>169</v>
      </c>
      <c r="C95" t="s">
        <v>170</v>
      </c>
      <c r="D95" s="11" t="s">
        <v>171</v>
      </c>
      <c r="E95" s="11" t="s">
        <v>172</v>
      </c>
      <c r="F95" s="5">
        <v>3052</v>
      </c>
      <c r="G95" s="24" t="s">
        <v>296</v>
      </c>
      <c r="H95" s="5">
        <v>2005</v>
      </c>
      <c r="I95" s="5" t="s">
        <v>14</v>
      </c>
      <c r="J95" s="24" t="s">
        <v>173</v>
      </c>
    </row>
    <row r="96" spans="1:10" ht="12.75" customHeight="1">
      <c r="A96" s="3"/>
      <c r="B96" t="s">
        <v>174</v>
      </c>
      <c r="C96" t="s">
        <v>175</v>
      </c>
      <c r="D96" s="11" t="s">
        <v>176</v>
      </c>
      <c r="E96" s="11" t="s">
        <v>177</v>
      </c>
      <c r="F96" s="5">
        <v>3052</v>
      </c>
      <c r="G96" s="24" t="s">
        <v>297</v>
      </c>
      <c r="H96" s="5">
        <v>2005</v>
      </c>
      <c r="I96" s="5" t="s">
        <v>14</v>
      </c>
      <c r="J96" s="24" t="s">
        <v>168</v>
      </c>
    </row>
    <row r="97" spans="1:10" ht="12.75">
      <c r="A97" s="3"/>
      <c r="B97" t="s">
        <v>178</v>
      </c>
      <c r="C97" t="s">
        <v>179</v>
      </c>
      <c r="D97" s="11" t="s">
        <v>180</v>
      </c>
      <c r="E97" s="11" t="s">
        <v>181</v>
      </c>
      <c r="F97" s="5">
        <v>3052</v>
      </c>
      <c r="G97" s="24" t="s">
        <v>298</v>
      </c>
      <c r="H97" s="5">
        <v>2005</v>
      </c>
      <c r="I97" s="5" t="s">
        <v>14</v>
      </c>
      <c r="J97" s="24" t="s">
        <v>168</v>
      </c>
    </row>
    <row r="98" spans="1:10" ht="12.75">
      <c r="A98" s="3"/>
      <c r="B98" t="s">
        <v>182</v>
      </c>
      <c r="C98" t="s">
        <v>183</v>
      </c>
      <c r="D98" s="11" t="s">
        <v>184</v>
      </c>
      <c r="E98" s="11" t="s">
        <v>185</v>
      </c>
      <c r="F98" s="5">
        <v>3052</v>
      </c>
      <c r="G98" s="24" t="s">
        <v>299</v>
      </c>
      <c r="H98" s="5">
        <v>2005</v>
      </c>
      <c r="I98" s="5" t="s">
        <v>14</v>
      </c>
      <c r="J98" s="24" t="s">
        <v>186</v>
      </c>
    </row>
    <row r="99" spans="1:10" ht="12.75">
      <c r="A99" s="3"/>
      <c r="B99" t="s">
        <v>187</v>
      </c>
      <c r="C99" t="s">
        <v>188</v>
      </c>
      <c r="D99" s="11" t="s">
        <v>189</v>
      </c>
      <c r="E99" s="11" t="s">
        <v>190</v>
      </c>
      <c r="F99" s="5">
        <v>3052</v>
      </c>
      <c r="G99" s="24" t="s">
        <v>300</v>
      </c>
      <c r="H99" s="5">
        <v>2005</v>
      </c>
      <c r="I99" s="5" t="s">
        <v>14</v>
      </c>
      <c r="J99" s="24" t="s">
        <v>186</v>
      </c>
    </row>
    <row r="100" spans="1:10" ht="12.75">
      <c r="A100" s="3"/>
      <c r="B100" t="s">
        <v>191</v>
      </c>
      <c r="C100" t="s">
        <v>192</v>
      </c>
      <c r="D100" s="11" t="s">
        <v>193</v>
      </c>
      <c r="E100" s="11" t="s">
        <v>194</v>
      </c>
      <c r="F100" s="5">
        <v>3052</v>
      </c>
      <c r="G100" s="24" t="s">
        <v>301</v>
      </c>
      <c r="H100" s="5">
        <v>2005</v>
      </c>
      <c r="I100" s="5" t="s">
        <v>14</v>
      </c>
      <c r="J100" s="24" t="s">
        <v>186</v>
      </c>
    </row>
    <row r="101" spans="1:10" ht="12.75" customHeight="1">
      <c r="A101" s="3"/>
      <c r="B101" t="s">
        <v>195</v>
      </c>
      <c r="C101" t="s">
        <v>196</v>
      </c>
      <c r="D101" s="11" t="s">
        <v>197</v>
      </c>
      <c r="E101" s="11" t="s">
        <v>198</v>
      </c>
      <c r="F101" s="5">
        <v>3052</v>
      </c>
      <c r="G101" s="24" t="s">
        <v>302</v>
      </c>
      <c r="H101" s="5">
        <v>2005</v>
      </c>
      <c r="I101" s="5" t="s">
        <v>14</v>
      </c>
      <c r="J101" s="24" t="s">
        <v>186</v>
      </c>
    </row>
    <row r="102" spans="1:16" ht="12.75">
      <c r="A102" s="3"/>
      <c r="B102" t="s">
        <v>199</v>
      </c>
      <c r="C102" t="s">
        <v>200</v>
      </c>
      <c r="D102" s="11" t="s">
        <v>201</v>
      </c>
      <c r="E102" s="11" t="s">
        <v>202</v>
      </c>
      <c r="F102" s="5">
        <v>3052</v>
      </c>
      <c r="G102" s="24" t="s">
        <v>303</v>
      </c>
      <c r="H102" s="5">
        <v>2005</v>
      </c>
      <c r="I102" s="5" t="s">
        <v>14</v>
      </c>
      <c r="J102" s="24" t="s">
        <v>186</v>
      </c>
      <c r="L102" s="5"/>
      <c r="M102" s="5"/>
      <c r="N102" s="5"/>
      <c r="O102" s="5"/>
      <c r="P102" s="5"/>
    </row>
    <row r="103" spans="1:10" ht="12.75">
      <c r="A103" s="3"/>
      <c r="B103" t="s">
        <v>203</v>
      </c>
      <c r="C103" t="s">
        <v>204</v>
      </c>
      <c r="D103" s="11" t="s">
        <v>205</v>
      </c>
      <c r="E103" s="11" t="s">
        <v>206</v>
      </c>
      <c r="F103" s="5">
        <v>3052</v>
      </c>
      <c r="G103" s="24" t="s">
        <v>304</v>
      </c>
      <c r="H103" s="5">
        <v>2005</v>
      </c>
      <c r="I103" s="5" t="s">
        <v>14</v>
      </c>
      <c r="J103" s="24" t="s">
        <v>186</v>
      </c>
    </row>
    <row r="104" spans="1:10" ht="12.75">
      <c r="A104" s="3"/>
      <c r="B104" s="34" t="s">
        <v>207</v>
      </c>
      <c r="C104" s="29"/>
      <c r="D104" s="11"/>
      <c r="E104" s="11"/>
      <c r="F104" s="5"/>
      <c r="H104" s="30"/>
      <c r="I104" s="5"/>
      <c r="J104" s="24"/>
    </row>
    <row r="105" spans="1:10" ht="12.75">
      <c r="A105" s="3"/>
      <c r="B105" s="34" t="s">
        <v>317</v>
      </c>
      <c r="C105" s="29"/>
      <c r="D105" s="11"/>
      <c r="E105" s="11"/>
      <c r="F105" s="5"/>
      <c r="H105" s="30"/>
      <c r="I105" s="5"/>
      <c r="J105" s="24"/>
    </row>
    <row r="106" spans="1:10" ht="12.75">
      <c r="A106" s="3"/>
      <c r="B106" s="33" t="s">
        <v>318</v>
      </c>
      <c r="C106" s="29"/>
      <c r="D106" s="11"/>
      <c r="E106" s="11"/>
      <c r="F106" s="5"/>
      <c r="H106" s="30"/>
      <c r="I106" s="5"/>
      <c r="J106" s="24"/>
    </row>
    <row r="107" spans="1:16" ht="12.75">
      <c r="A107" s="3"/>
      <c r="B107" s="35" t="s">
        <v>320</v>
      </c>
      <c r="C107" s="29"/>
      <c r="F107" s="5"/>
      <c r="L107" s="5"/>
      <c r="M107" s="5"/>
      <c r="N107" s="5"/>
      <c r="O107" s="5"/>
      <c r="P107" s="5"/>
    </row>
    <row r="108" spans="1:10" ht="12.75">
      <c r="A108" s="3"/>
      <c r="D108" s="11"/>
      <c r="E108" s="11"/>
      <c r="F108" s="5"/>
      <c r="G108" s="5"/>
      <c r="H108" s="5"/>
      <c r="I108" s="5"/>
      <c r="J108" s="24"/>
    </row>
    <row r="109" spans="1:11" ht="12.75">
      <c r="A109" s="9" t="s">
        <v>147</v>
      </c>
      <c r="F109" s="13"/>
      <c r="G109" s="12"/>
      <c r="H109" s="12"/>
      <c r="K109" s="10" t="s">
        <v>273</v>
      </c>
    </row>
    <row r="110" spans="1:10" ht="12.75">
      <c r="A110" s="3"/>
      <c r="B110" s="33" t="s">
        <v>271</v>
      </c>
      <c r="C110" s="29"/>
      <c r="D110" s="11"/>
      <c r="E110" s="11"/>
      <c r="F110" s="5"/>
      <c r="H110" s="30"/>
      <c r="I110" s="5"/>
      <c r="J110" s="24"/>
    </row>
    <row r="111" spans="1:10" ht="12.75">
      <c r="A111" s="3"/>
      <c r="B111" s="33" t="s">
        <v>226</v>
      </c>
      <c r="C111" s="29"/>
      <c r="D111" s="11"/>
      <c r="E111" s="11"/>
      <c r="F111" s="5"/>
      <c r="H111" s="30"/>
      <c r="I111" s="5"/>
      <c r="J111" s="24"/>
    </row>
    <row r="112" spans="1:10" ht="12.75">
      <c r="A112" s="3"/>
      <c r="B112" s="33" t="s">
        <v>208</v>
      </c>
      <c r="C112" s="29"/>
      <c r="D112" s="11"/>
      <c r="E112" s="11"/>
      <c r="F112" s="5"/>
      <c r="H112" s="30"/>
      <c r="I112" s="5"/>
      <c r="J112" s="24"/>
    </row>
    <row r="113" spans="1:6" ht="12.75">
      <c r="A113" s="3"/>
      <c r="B113" s="35" t="s">
        <v>0</v>
      </c>
      <c r="C113" s="29"/>
      <c r="F113" s="5"/>
    </row>
    <row r="116" spans="1:4" ht="12.75">
      <c r="A116" s="35" t="s">
        <v>285</v>
      </c>
      <c r="B116" s="35"/>
      <c r="C116" s="35"/>
      <c r="D116" s="35"/>
    </row>
    <row r="117" spans="1:4" ht="12.75">
      <c r="A117" s="35"/>
      <c r="B117" s="35" t="s">
        <v>290</v>
      </c>
      <c r="C117" s="35"/>
      <c r="D117" s="35"/>
    </row>
    <row r="118" spans="1:4" ht="12.75">
      <c r="A118" s="35"/>
      <c r="B118" s="35"/>
      <c r="C118" s="35" t="s">
        <v>286</v>
      </c>
      <c r="D118" s="35"/>
    </row>
    <row r="119" spans="1:4" ht="12.75">
      <c r="A119" s="35"/>
      <c r="B119" s="35"/>
      <c r="C119" s="35" t="s">
        <v>287</v>
      </c>
      <c r="D119" s="35"/>
    </row>
    <row r="120" spans="1:4" ht="12.75">
      <c r="A120" s="35"/>
      <c r="B120" s="35"/>
      <c r="C120" s="35" t="s">
        <v>288</v>
      </c>
      <c r="D120" s="35"/>
    </row>
    <row r="121" spans="1:4" ht="12.75">
      <c r="A121" s="35"/>
      <c r="B121" s="35"/>
      <c r="C121" s="35"/>
      <c r="D121" s="35"/>
    </row>
    <row r="122" spans="1:4" ht="12.75">
      <c r="A122" s="35"/>
      <c r="B122" s="35"/>
      <c r="C122" s="35"/>
      <c r="D122" s="35"/>
    </row>
  </sheetData>
  <printOptions/>
  <pageMargins left="0.75" right="0.75" top="1" bottom="1" header="0.5" footer="0.5"/>
  <pageSetup fitToHeight="99" fitToWidth="1" horizontalDpi="300" verticalDpi="300" orientation="landscape" paperSize="9" scale="83" r:id="rId3"/>
  <headerFooter alignWithMargins="0">
    <oddHeader>&amp;L&amp;F&amp;C&amp;A&amp;RPrinted at &amp;T on &amp;D</oddHeader>
    <oddFooter>&amp;LFred Borcherding&amp;RPage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G10" sqref="G10"/>
    </sheetView>
  </sheetViews>
  <sheetFormatPr defaultColWidth="9.140625" defaultRowHeight="12.75"/>
  <cols>
    <col min="1" max="5" width="9.140625" style="12" customWidth="1"/>
  </cols>
  <sheetData>
    <row r="1" spans="1:2" ht="12.75">
      <c r="A1" s="12" t="s">
        <v>16</v>
      </c>
      <c r="B1" s="12" t="s">
        <v>17</v>
      </c>
    </row>
    <row r="2" spans="1:2" ht="12.75">
      <c r="A2" s="14" t="s">
        <v>47</v>
      </c>
      <c r="B2" s="13" t="s">
        <v>18</v>
      </c>
    </row>
    <row r="3" spans="1:4" ht="12.75">
      <c r="A3" s="14" t="s">
        <v>48</v>
      </c>
      <c r="B3" s="13" t="s">
        <v>19</v>
      </c>
      <c r="D3" s="12">
        <f aca="true" t="shared" si="0" ref="D3:D31">CODE(B3)-CODE("A")+1</f>
        <v>1</v>
      </c>
    </row>
    <row r="4" spans="1:4" ht="12.75">
      <c r="A4" s="14" t="s">
        <v>49</v>
      </c>
      <c r="B4" s="13" t="s">
        <v>20</v>
      </c>
      <c r="D4" s="12">
        <f t="shared" si="0"/>
        <v>2</v>
      </c>
    </row>
    <row r="5" spans="1:4" ht="12.75">
      <c r="A5" s="14" t="s">
        <v>50</v>
      </c>
      <c r="B5" s="13" t="s">
        <v>21</v>
      </c>
      <c r="D5" s="12">
        <f t="shared" si="0"/>
        <v>3</v>
      </c>
    </row>
    <row r="6" spans="1:4" ht="12.75">
      <c r="A6" s="14" t="s">
        <v>51</v>
      </c>
      <c r="B6" s="13" t="s">
        <v>22</v>
      </c>
      <c r="D6" s="12">
        <f t="shared" si="0"/>
        <v>4</v>
      </c>
    </row>
    <row r="7" spans="1:4" ht="12.75">
      <c r="A7" s="14" t="s">
        <v>52</v>
      </c>
      <c r="B7" s="13" t="s">
        <v>23</v>
      </c>
      <c r="D7" s="12">
        <f t="shared" si="0"/>
        <v>5</v>
      </c>
    </row>
    <row r="8" spans="1:4" ht="12.75">
      <c r="A8" s="14" t="s">
        <v>53</v>
      </c>
      <c r="B8" s="13" t="s">
        <v>24</v>
      </c>
      <c r="D8" s="12">
        <f t="shared" si="0"/>
        <v>6</v>
      </c>
    </row>
    <row r="9" spans="1:4" ht="12.75">
      <c r="A9" s="14" t="s">
        <v>54</v>
      </c>
      <c r="B9" s="13" t="s">
        <v>2</v>
      </c>
      <c r="D9" s="12">
        <f t="shared" si="0"/>
        <v>7</v>
      </c>
    </row>
    <row r="10" spans="1:4" ht="12.75">
      <c r="A10" s="14" t="s">
        <v>55</v>
      </c>
      <c r="B10" s="13" t="s">
        <v>25</v>
      </c>
      <c r="D10" s="12">
        <f t="shared" si="0"/>
        <v>8</v>
      </c>
    </row>
    <row r="11" spans="1:4" ht="12.75">
      <c r="A11" s="14" t="s">
        <v>56</v>
      </c>
      <c r="B11" s="13" t="s">
        <v>26</v>
      </c>
      <c r="D11" s="12">
        <f t="shared" si="0"/>
        <v>9</v>
      </c>
    </row>
    <row r="12" spans="1:4" ht="12.75">
      <c r="A12" s="13">
        <v>10</v>
      </c>
      <c r="B12" s="13" t="s">
        <v>27</v>
      </c>
      <c r="D12" s="12">
        <f t="shared" si="0"/>
        <v>10</v>
      </c>
    </row>
    <row r="13" spans="1:4" ht="12.75">
      <c r="A13" s="13">
        <v>11</v>
      </c>
      <c r="B13" s="13" t="s">
        <v>28</v>
      </c>
      <c r="D13" s="12">
        <f t="shared" si="0"/>
        <v>11</v>
      </c>
    </row>
    <row r="14" spans="1:4" ht="12.75">
      <c r="A14" s="13">
        <v>12</v>
      </c>
      <c r="B14" s="13" t="s">
        <v>29</v>
      </c>
      <c r="D14" s="12">
        <f t="shared" si="0"/>
        <v>12</v>
      </c>
    </row>
    <row r="15" spans="1:4" ht="12.75">
      <c r="A15" s="13">
        <v>13</v>
      </c>
      <c r="B15" s="13" t="s">
        <v>30</v>
      </c>
      <c r="D15" s="12">
        <f t="shared" si="0"/>
        <v>13</v>
      </c>
    </row>
    <row r="16" spans="1:4" ht="12.75">
      <c r="A16" s="13">
        <v>14</v>
      </c>
      <c r="B16" s="13" t="s">
        <v>31</v>
      </c>
      <c r="D16" s="12">
        <f t="shared" si="0"/>
        <v>14</v>
      </c>
    </row>
    <row r="17" spans="1:4" ht="12.75">
      <c r="A17" s="13">
        <v>15</v>
      </c>
      <c r="B17" s="13" t="s">
        <v>32</v>
      </c>
      <c r="D17" s="12">
        <f t="shared" si="0"/>
        <v>15</v>
      </c>
    </row>
    <row r="18" spans="1:4" ht="12.75">
      <c r="A18" s="13">
        <v>16</v>
      </c>
      <c r="B18" s="13" t="s">
        <v>33</v>
      </c>
      <c r="D18" s="12">
        <f t="shared" si="0"/>
        <v>16</v>
      </c>
    </row>
    <row r="19" spans="1:4" ht="12.75">
      <c r="A19" s="13">
        <v>17</v>
      </c>
      <c r="B19" s="13" t="s">
        <v>34</v>
      </c>
      <c r="D19" s="12">
        <f t="shared" si="0"/>
        <v>17</v>
      </c>
    </row>
    <row r="20" spans="1:4" ht="12.75">
      <c r="A20" s="13">
        <v>18</v>
      </c>
      <c r="B20" s="13" t="s">
        <v>35</v>
      </c>
      <c r="D20" s="12">
        <f t="shared" si="0"/>
        <v>18</v>
      </c>
    </row>
    <row r="21" spans="1:4" ht="12.75">
      <c r="A21" s="13">
        <v>19</v>
      </c>
      <c r="B21" s="13" t="s">
        <v>36</v>
      </c>
      <c r="D21" s="12">
        <f t="shared" si="0"/>
        <v>19</v>
      </c>
    </row>
    <row r="22" spans="1:4" ht="12.75">
      <c r="A22" s="13">
        <v>20</v>
      </c>
      <c r="B22" s="13" t="s">
        <v>37</v>
      </c>
      <c r="D22" s="12">
        <f t="shared" si="0"/>
        <v>20</v>
      </c>
    </row>
    <row r="23" spans="1:4" ht="12.75">
      <c r="A23" s="13">
        <v>21</v>
      </c>
      <c r="B23" s="13" t="s">
        <v>38</v>
      </c>
      <c r="D23" s="12">
        <f t="shared" si="0"/>
        <v>21</v>
      </c>
    </row>
    <row r="24" spans="1:4" ht="12.75">
      <c r="A24" s="13">
        <v>22</v>
      </c>
      <c r="B24" s="13" t="s">
        <v>39</v>
      </c>
      <c r="D24" s="12">
        <f t="shared" si="0"/>
        <v>22</v>
      </c>
    </row>
    <row r="25" spans="1:4" ht="12.75">
      <c r="A25" s="13">
        <v>23</v>
      </c>
      <c r="B25" s="13" t="s">
        <v>40</v>
      </c>
      <c r="D25" s="12">
        <f t="shared" si="0"/>
        <v>24</v>
      </c>
    </row>
    <row r="26" spans="1:4" ht="12.75">
      <c r="A26" s="13">
        <v>24</v>
      </c>
      <c r="B26" s="13" t="s">
        <v>41</v>
      </c>
      <c r="D26" s="12">
        <f t="shared" si="0"/>
        <v>25</v>
      </c>
    </row>
    <row r="27" spans="1:4" ht="12.75">
      <c r="A27" s="13">
        <v>25</v>
      </c>
      <c r="B27" s="13" t="s">
        <v>42</v>
      </c>
      <c r="D27" s="12">
        <f t="shared" si="0"/>
        <v>26</v>
      </c>
    </row>
    <row r="28" spans="1:4" ht="12.75">
      <c r="A28" s="13">
        <v>26</v>
      </c>
      <c r="B28" s="13" t="s">
        <v>43</v>
      </c>
      <c r="D28" s="12">
        <f t="shared" si="0"/>
        <v>-19</v>
      </c>
    </row>
    <row r="29" spans="1:4" ht="12.75">
      <c r="A29" s="13">
        <v>27</v>
      </c>
      <c r="B29" s="13" t="s">
        <v>44</v>
      </c>
      <c r="D29" s="12">
        <f t="shared" si="0"/>
        <v>-17</v>
      </c>
    </row>
    <row r="30" spans="1:4" ht="12.75">
      <c r="A30" s="13">
        <v>28</v>
      </c>
      <c r="B30" s="13" t="s">
        <v>45</v>
      </c>
      <c r="D30" s="12">
        <f t="shared" si="0"/>
        <v>-18</v>
      </c>
    </row>
    <row r="31" spans="1:4" ht="12.75">
      <c r="A31" s="13">
        <v>29</v>
      </c>
      <c r="B31" s="13" t="s">
        <v>46</v>
      </c>
      <c r="D31" s="12">
        <f t="shared" si="0"/>
        <v>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Borcherding</dc:creator>
  <cp:keywords/>
  <dc:description/>
  <cp:lastModifiedBy>Fred Borcherding</cp:lastModifiedBy>
  <cp:lastPrinted>2008-03-19T16:04:35Z</cp:lastPrinted>
  <dcterms:created xsi:type="dcterms:W3CDTF">2005-10-19T19:11:58Z</dcterms:created>
  <dcterms:modified xsi:type="dcterms:W3CDTF">2010-03-19T15:54:06Z</dcterms:modified>
  <cp:category/>
  <cp:version/>
  <cp:contentType/>
  <cp:contentStatus/>
</cp:coreProperties>
</file>